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75" windowHeight="6150" firstSheet="1" activeTab="3"/>
  </bookViews>
  <sheets>
    <sheet name="за год 2014-15  " sheetId="1" r:id="rId1"/>
    <sheet name="за 1 четверть2014-15" sheetId="2" r:id="rId2"/>
    <sheet name="за 2 четверть2014-15 " sheetId="3" r:id="rId3"/>
    <sheet name="за 3 четверть2014-15 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<sst xmlns="http://schemas.openxmlformats.org/spreadsheetml/2006/main" count="215" uniqueCount="57">
  <si>
    <t>1а</t>
  </si>
  <si>
    <t>2а</t>
  </si>
  <si>
    <t>2б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</si>
  <si>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</si>
  <si>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</si>
  <si>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</si>
  <si>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</si>
  <si>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</si>
  <si>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</si>
  <si>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</si>
  <si>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</si>
  <si>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</si>
  <si>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</si>
  <si>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</si>
  <si>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</si>
  <si>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</si>
  <si>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</si>
  <si>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всего</t>
  </si>
  <si>
    <t>прибыло</t>
  </si>
  <si>
    <t>выбыло</t>
  </si>
  <si>
    <t>неуспев.</t>
  </si>
  <si>
    <t>н/а по бол</t>
  </si>
  <si>
    <t>уч.на 5</t>
  </si>
  <si>
    <t>на 4и5</t>
  </si>
  <si>
    <t>с одной 4</t>
  </si>
  <si>
    <t>с одной 3</t>
  </si>
  <si>
    <t>освоб фк</t>
  </si>
  <si>
    <t>%кач.</t>
  </si>
  <si>
    <t>%успев.</t>
  </si>
  <si>
    <t>м</t>
  </si>
  <si>
    <t>д</t>
  </si>
  <si>
    <t>англ</t>
  </si>
  <si>
    <t>нем</t>
  </si>
  <si>
    <t>5-9кл</t>
  </si>
  <si>
    <t>1-4кл</t>
  </si>
  <si>
    <t>10-11кл</t>
  </si>
  <si>
    <t>1б</t>
  </si>
  <si>
    <t>на дому</t>
  </si>
  <si>
    <t>1в</t>
  </si>
  <si>
    <t>пр</t>
  </si>
  <si>
    <t>2в</t>
  </si>
  <si>
    <t>начало</t>
  </si>
  <si>
    <t>конец</t>
  </si>
  <si>
    <t>3в</t>
  </si>
  <si>
    <t>Успеваемость надомника</t>
  </si>
  <si>
    <t>Отчёт подготовил зам.директора по УР       М.Федотова</t>
  </si>
  <si>
    <t>4в</t>
  </si>
  <si>
    <t>Отчёт об успеваемости за 1 четверть  2014-2015 учебного года</t>
  </si>
  <si>
    <t>5в</t>
  </si>
  <si>
    <t>6в</t>
  </si>
  <si>
    <t>10а</t>
  </si>
  <si>
    <t>10б</t>
  </si>
  <si>
    <t>Отличники 2014-2015 учебного года</t>
  </si>
  <si>
    <t>Отчёт об успеваемости за год  2014-2015 учебного года</t>
  </si>
  <si>
    <t>Отчёт об успеваемости за 2 четверть  2014-2015 учебного года</t>
  </si>
  <si>
    <t xml:space="preserve"> </t>
  </si>
  <si>
    <t>Отчёт об успеваемости за 3 четверть  2014-2015 учебного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</si>
</sst>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justify"/>
    </xf>
    <xf numFmtId="0" fontId="43" fillId="0" borderId="10" xfId="0" applyFont="1" applyBorder="1" applyAlignment="1">
      <alignment/>
    </xf>
    <xf numFmtId="1" fontId="43" fillId="33" borderId="10" xfId="0" applyNumberFormat="1" applyFont="1" applyFill="1" applyBorder="1" applyAlignment="1">
      <alignment horizontal="justify"/>
    </xf>
    <xf numFmtId="1" fontId="43" fillId="34" borderId="10" xfId="0" applyNumberFormat="1" applyFont="1" applyFill="1" applyBorder="1" applyAlignment="1">
      <alignment horizontal="justify"/>
    </xf>
    <xf numFmtId="1" fontId="43" fillId="0" borderId="10" xfId="0" applyNumberFormat="1" applyFont="1" applyBorder="1" applyAlignment="1">
      <alignment horizontal="justify"/>
    </xf>
    <xf numFmtId="1" fontId="4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33" borderId="10" xfId="0" applyNumberFormat="1" applyFont="1" applyFill="1" applyBorder="1" applyAlignment="1">
      <alignment horizontal="justify"/>
    </xf>
    <xf numFmtId="1" fontId="1" fillId="0" borderId="10" xfId="0" applyNumberFormat="1" applyFont="1" applyBorder="1" applyAlignment="1">
      <alignment horizontal="justify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/>
    </xf>
    <xf numFmtId="1" fontId="4" fillId="33" borderId="10" xfId="0" applyNumberFormat="1" applyFont="1" applyFill="1" applyBorder="1" applyAlignment="1">
      <alignment horizontal="justify"/>
    </xf>
    <xf numFmtId="1" fontId="44" fillId="0" borderId="10" xfId="0" applyNumberFormat="1" applyFont="1" applyBorder="1" applyAlignment="1">
      <alignment horizontal="justify"/>
    </xf>
    <xf numFmtId="1" fontId="43" fillId="35" borderId="10" xfId="0" applyNumberFormat="1" applyFont="1" applyFill="1" applyBorder="1" applyAlignment="1">
      <alignment horizontal="justify"/>
    </xf>
    <xf numFmtId="1" fontId="43" fillId="35" borderId="10" xfId="0" applyNumberFormat="1" applyFont="1" applyFill="1" applyBorder="1" applyAlignment="1">
      <alignment horizontal="center" vertical="center"/>
    </xf>
    <xf numFmtId="1" fontId="43" fillId="35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justify"/>
    </xf>
    <xf numFmtId="1" fontId="1" fillId="34" borderId="10" xfId="0" applyNumberFormat="1" applyFont="1" applyFill="1" applyBorder="1" applyAlignment="1">
      <alignment horizontal="center"/>
    </xf>
    <xf numFmtId="1" fontId="43" fillId="34" borderId="10" xfId="0" applyNumberFormat="1" applyFont="1" applyFill="1" applyBorder="1" applyAlignment="1">
      <alignment horizontal="center" vertical="center"/>
    </xf>
    <xf numFmtId="1" fontId="43" fillId="1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0" xfId="0" applyAlignment="1">
      <alignment/>
    </xf>
    <xf numFmtId="0" fontId="1" fillId="10" borderId="10" xfId="0" applyFont="1" applyFill="1" applyBorder="1" applyAlignment="1">
      <alignment horizontal="justify"/>
    </xf>
    <xf numFmtId="0" fontId="6" fillId="0" borderId="10" xfId="0" applyFont="1" applyBorder="1" applyAlignment="1">
      <alignment vertical="distributed" wrapText="1"/>
    </xf>
    <xf numFmtId="0" fontId="6" fillId="0" borderId="10" xfId="0" applyFont="1" applyFill="1" applyBorder="1" applyAlignment="1">
      <alignment vertical="distributed" wrapText="1"/>
    </xf>
    <xf numFmtId="0" fontId="6" fillId="0" borderId="11" xfId="0" applyFont="1" applyBorder="1" applyAlignment="1">
      <alignment vertical="distributed" wrapText="1"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1" fillId="36" borderId="10" xfId="0" applyFont="1" applyFill="1" applyBorder="1" applyAlignment="1">
      <alignment horizontal="justify"/>
    </xf>
    <xf numFmtId="0" fontId="1" fillId="36" borderId="10" xfId="0" applyFont="1" applyFill="1" applyBorder="1" applyAlignment="1">
      <alignment horizontal="center"/>
    </xf>
    <xf numFmtId="1" fontId="43" fillId="36" borderId="10" xfId="0" applyNumberFormat="1" applyFont="1" applyFill="1" applyBorder="1" applyAlignment="1">
      <alignment horizontal="justify"/>
    </xf>
    <xf numFmtId="0" fontId="1" fillId="10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distributed" wrapText="1"/>
    </xf>
    <xf numFmtId="0" fontId="0" fillId="0" borderId="10" xfId="0" applyFont="1" applyBorder="1" applyAlignment="1">
      <alignment horizontal="left" vertical="distributed" wrapText="1"/>
    </xf>
    <xf numFmtId="0" fontId="1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distributed" wrapText="1"/>
    </xf>
    <xf numFmtId="0" fontId="0" fillId="0" borderId="11" xfId="0" applyBorder="1" applyAlignment="1">
      <alignment vertical="distributed" wrapText="1"/>
    </xf>
    <xf numFmtId="0" fontId="0" fillId="0" borderId="11" xfId="0" applyFont="1" applyBorder="1" applyAlignment="1">
      <alignment vertical="distributed" wrapText="1"/>
    </xf>
    <xf numFmtId="0" fontId="0" fillId="0" borderId="10" xfId="0" applyBorder="1" applyAlignment="1">
      <alignment vertical="distributed" wrapText="1"/>
    </xf>
    <xf numFmtId="0" fontId="0" fillId="0" borderId="12" xfId="0" applyBorder="1" applyAlignment="1">
      <alignment horizontal="left" vertical="distributed" wrapText="1"/>
    </xf>
    <xf numFmtId="0" fontId="0" fillId="0" borderId="13" xfId="0" applyFont="1" applyBorder="1" applyAlignment="1">
      <alignment horizontal="left" vertical="distributed" wrapText="1"/>
    </xf>
    <xf numFmtId="0" fontId="0" fillId="0" borderId="14" xfId="0" applyFont="1" applyBorder="1" applyAlignment="1">
      <alignment horizontal="left" vertical="distributed" wrapText="1"/>
    </xf>
    <xf numFmtId="0" fontId="0" fillId="0" borderId="12" xfId="0" applyFont="1" applyBorder="1" applyAlignment="1">
      <alignment horizontal="lef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G46"/>
  <sheetViews>
    <sheetView zoomScalePageLayoutView="0" workbookViewId="0" topLeftCell="A1">
      <selection activeCell="T10" sqref="T10"/>
    </sheetView>
  </sheetViews>
  <sheetFormatPr defaultColWidth="9.00390625" defaultRowHeight="12.75"/>
  <cols>
    <col min="1" max="1" width="14.25390625" style="0" customWidth="1"/>
    <col min="2" max="3" width="3.75390625" style="0" customWidth="1"/>
    <col min="4" max="4" width="3.875" style="0" customWidth="1"/>
    <col min="5" max="12" width="3.75390625" style="0" customWidth="1"/>
    <col min="13" max="13" width="4.125" style="0" customWidth="1"/>
    <col min="14" max="14" width="5.00390625" style="0" customWidth="1"/>
    <col min="15" max="24" width="3.75390625" style="0" customWidth="1"/>
    <col min="25" max="25" width="4.625" style="0" customWidth="1"/>
    <col min="26" max="26" width="5.125" style="0" customWidth="1"/>
    <col min="27" max="27" width="3.75390625" style="0" hidden="1" customWidth="1"/>
    <col min="28" max="28" width="4.00390625" style="0" customWidth="1"/>
    <col min="29" max="29" width="5.875" style="0" customWidth="1"/>
    <col min="30" max="30" width="6.25390625" style="0" customWidth="1"/>
    <col min="31" max="31" width="3.25390625" style="0" customWidth="1"/>
  </cols>
  <sheetData>
    <row r="1" spans="1:33" ht="18.75">
      <c r="A1" s="2"/>
      <c r="B1" s="3"/>
      <c r="C1" s="3" t="s">
        <v>53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ht="25.5">
      <c r="A2" s="4"/>
      <c r="B2" s="43" t="s">
        <v>0</v>
      </c>
      <c r="C2" s="43" t="s">
        <v>36</v>
      </c>
      <c r="D2" s="43" t="s">
        <v>38</v>
      </c>
      <c r="E2" s="43" t="s">
        <v>1</v>
      </c>
      <c r="F2" s="43" t="s">
        <v>2</v>
      </c>
      <c r="G2" s="43" t="s">
        <v>40</v>
      </c>
      <c r="H2" s="43" t="s">
        <v>3</v>
      </c>
      <c r="I2" s="43" t="s">
        <v>4</v>
      </c>
      <c r="J2" s="43" t="s">
        <v>43</v>
      </c>
      <c r="K2" s="43" t="s">
        <v>5</v>
      </c>
      <c r="L2" s="43" t="s">
        <v>6</v>
      </c>
      <c r="M2" s="44" t="s">
        <v>46</v>
      </c>
      <c r="N2" s="6" t="s">
        <v>34</v>
      </c>
      <c r="O2" s="43" t="s">
        <v>7</v>
      </c>
      <c r="P2" s="43" t="s">
        <v>8</v>
      </c>
      <c r="Q2" s="43" t="s">
        <v>48</v>
      </c>
      <c r="R2" s="43" t="s">
        <v>9</v>
      </c>
      <c r="S2" s="43" t="s">
        <v>10</v>
      </c>
      <c r="T2" s="43" t="s">
        <v>49</v>
      </c>
      <c r="U2" s="43" t="s">
        <v>11</v>
      </c>
      <c r="V2" s="43" t="s">
        <v>12</v>
      </c>
      <c r="W2" s="43" t="s">
        <v>13</v>
      </c>
      <c r="X2" s="43" t="s">
        <v>14</v>
      </c>
      <c r="Y2" s="43" t="s">
        <v>15</v>
      </c>
      <c r="Z2" s="43" t="s">
        <v>16</v>
      </c>
      <c r="AA2" s="5"/>
      <c r="AB2" s="5" t="s">
        <v>33</v>
      </c>
      <c r="AC2" s="43" t="s">
        <v>50</v>
      </c>
      <c r="AD2" s="43" t="s">
        <v>51</v>
      </c>
      <c r="AE2" s="43">
        <v>11</v>
      </c>
      <c r="AF2" s="5" t="s">
        <v>35</v>
      </c>
      <c r="AG2" s="5" t="s">
        <v>17</v>
      </c>
    </row>
    <row r="3" spans="1:33" ht="12.75">
      <c r="A3" s="7" t="s">
        <v>41</v>
      </c>
      <c r="B3" s="8"/>
      <c r="C3" s="8"/>
      <c r="D3" s="8"/>
      <c r="E3" s="8"/>
      <c r="F3" s="10"/>
      <c r="G3" s="8"/>
      <c r="H3" s="10"/>
      <c r="I3" s="10"/>
      <c r="J3" s="10"/>
      <c r="K3" s="10"/>
      <c r="L3" s="10"/>
      <c r="M3" s="11"/>
      <c r="N3" s="10">
        <f>SUM(B3:M3)</f>
        <v>0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8"/>
      <c r="AB3" s="11">
        <f aca="true" t="shared" si="0" ref="AB3:AB17">O3+Q3+R3+T3+U3+V3+W3+X3+Y3+Z3+AA3</f>
        <v>0</v>
      </c>
      <c r="AC3" s="10"/>
      <c r="AD3" s="10"/>
      <c r="AE3" s="10"/>
      <c r="AF3" s="11">
        <f aca="true" t="shared" si="1" ref="AF3:AF9">SUM(AC3:AE3)</f>
        <v>0</v>
      </c>
      <c r="AG3" s="11">
        <f aca="true" t="shared" si="2" ref="AG3:AG17">N3+AB3+AF3</f>
        <v>0</v>
      </c>
    </row>
    <row r="4" spans="1:33" ht="12.75">
      <c r="A4" s="12" t="s">
        <v>29</v>
      </c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5"/>
      <c r="N4" s="10">
        <f>SUM(B4:M4)</f>
        <v>0</v>
      </c>
      <c r="O4" s="14"/>
      <c r="P4" s="14"/>
      <c r="Q4" s="14"/>
      <c r="R4" s="14"/>
      <c r="S4" s="14"/>
      <c r="T4" s="14"/>
      <c r="U4" s="13"/>
      <c r="V4" s="13"/>
      <c r="W4" s="13"/>
      <c r="X4" s="13"/>
      <c r="Y4" s="13"/>
      <c r="Z4" s="13"/>
      <c r="AA4" s="13"/>
      <c r="AB4" s="11">
        <f t="shared" si="0"/>
        <v>0</v>
      </c>
      <c r="AC4" s="14"/>
      <c r="AD4" s="14"/>
      <c r="AE4" s="14"/>
      <c r="AF4" s="11">
        <f t="shared" si="1"/>
        <v>0</v>
      </c>
      <c r="AG4" s="11">
        <f t="shared" si="2"/>
        <v>0</v>
      </c>
    </row>
    <row r="5" spans="1:33" ht="12.75">
      <c r="A5" s="12" t="s">
        <v>30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5"/>
      <c r="N5" s="10">
        <f aca="true" t="shared" si="3" ref="N5:N17">SUM(B5:M5)</f>
        <v>0</v>
      </c>
      <c r="O5" s="14"/>
      <c r="P5" s="14"/>
      <c r="Q5" s="14"/>
      <c r="R5" s="14"/>
      <c r="S5" s="14"/>
      <c r="T5" s="14"/>
      <c r="U5" s="13"/>
      <c r="V5" s="13"/>
      <c r="W5" s="13"/>
      <c r="X5" s="13"/>
      <c r="Y5" s="13"/>
      <c r="Z5" s="13"/>
      <c r="AA5" s="13"/>
      <c r="AB5" s="11">
        <f t="shared" si="0"/>
        <v>0</v>
      </c>
      <c r="AC5" s="14"/>
      <c r="AD5" s="14"/>
      <c r="AE5" s="14"/>
      <c r="AF5" s="11">
        <f t="shared" si="1"/>
        <v>0</v>
      </c>
      <c r="AG5" s="11">
        <f t="shared" si="2"/>
        <v>0</v>
      </c>
    </row>
    <row r="6" spans="1:33" ht="12.75">
      <c r="A6" s="12" t="s">
        <v>31</v>
      </c>
      <c r="B6" s="23"/>
      <c r="C6" s="23"/>
      <c r="D6" s="23"/>
      <c r="E6" s="13"/>
      <c r="F6" s="14"/>
      <c r="G6" s="14"/>
      <c r="H6" s="14"/>
      <c r="I6" s="14"/>
      <c r="J6" s="14"/>
      <c r="K6" s="14"/>
      <c r="L6" s="14"/>
      <c r="M6" s="15"/>
      <c r="N6" s="10">
        <f t="shared" si="3"/>
        <v>0</v>
      </c>
      <c r="O6" s="14"/>
      <c r="P6" s="14"/>
      <c r="Q6" s="14"/>
      <c r="R6" s="14"/>
      <c r="S6" s="14"/>
      <c r="T6" s="14"/>
      <c r="U6" s="13"/>
      <c r="V6" s="13"/>
      <c r="W6" s="13"/>
      <c r="X6" s="13"/>
      <c r="Y6" s="13"/>
      <c r="Z6" s="13"/>
      <c r="AA6" s="13"/>
      <c r="AB6" s="11">
        <f t="shared" si="0"/>
        <v>0</v>
      </c>
      <c r="AC6" s="14"/>
      <c r="AD6" s="14"/>
      <c r="AE6" s="14"/>
      <c r="AF6" s="11">
        <f t="shared" si="1"/>
        <v>0</v>
      </c>
      <c r="AG6" s="11">
        <f t="shared" si="2"/>
        <v>0</v>
      </c>
    </row>
    <row r="7" spans="1:33" ht="12.75">
      <c r="A7" s="12" t="s">
        <v>32</v>
      </c>
      <c r="B7" s="23"/>
      <c r="C7" s="23"/>
      <c r="D7" s="23"/>
      <c r="E7" s="13"/>
      <c r="F7" s="14"/>
      <c r="G7" s="14"/>
      <c r="H7" s="14"/>
      <c r="I7" s="14"/>
      <c r="J7" s="14"/>
      <c r="K7" s="14"/>
      <c r="L7" s="14"/>
      <c r="M7" s="15"/>
      <c r="N7" s="10">
        <f t="shared" si="3"/>
        <v>0</v>
      </c>
      <c r="O7" s="14"/>
      <c r="P7" s="14"/>
      <c r="Q7" s="14"/>
      <c r="R7" s="14"/>
      <c r="S7" s="14"/>
      <c r="T7" s="14"/>
      <c r="U7" s="13"/>
      <c r="V7" s="13"/>
      <c r="W7" s="13"/>
      <c r="X7" s="13"/>
      <c r="Y7" s="13"/>
      <c r="Z7" s="13"/>
      <c r="AA7" s="13"/>
      <c r="AB7" s="11">
        <f t="shared" si="0"/>
        <v>0</v>
      </c>
      <c r="AC7" s="14"/>
      <c r="AD7" s="14"/>
      <c r="AE7" s="14"/>
      <c r="AF7" s="11">
        <f t="shared" si="1"/>
        <v>0</v>
      </c>
      <c r="AG7" s="11">
        <f t="shared" si="2"/>
        <v>0</v>
      </c>
    </row>
    <row r="8" spans="1:33" ht="12.75">
      <c r="A8" s="12" t="s">
        <v>18</v>
      </c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5"/>
      <c r="N8" s="10">
        <f t="shared" si="3"/>
        <v>0</v>
      </c>
      <c r="O8" s="14"/>
      <c r="P8" s="14"/>
      <c r="Q8" s="14"/>
      <c r="R8" s="14"/>
      <c r="S8" s="14"/>
      <c r="T8" s="14"/>
      <c r="U8" s="13"/>
      <c r="V8" s="13"/>
      <c r="W8" s="13"/>
      <c r="X8" s="13"/>
      <c r="Y8" s="13"/>
      <c r="Z8" s="13"/>
      <c r="AA8" s="13"/>
      <c r="AB8" s="11">
        <f t="shared" si="0"/>
        <v>0</v>
      </c>
      <c r="AC8" s="14"/>
      <c r="AD8" s="16"/>
      <c r="AE8" s="16"/>
      <c r="AF8" s="11">
        <f t="shared" si="1"/>
        <v>0</v>
      </c>
      <c r="AG8" s="11">
        <f t="shared" si="2"/>
        <v>0</v>
      </c>
    </row>
    <row r="9" spans="1:33" ht="12.75">
      <c r="A9" s="12" t="s">
        <v>19</v>
      </c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5"/>
      <c r="N9" s="10">
        <f t="shared" si="3"/>
        <v>0</v>
      </c>
      <c r="O9" s="14"/>
      <c r="P9" s="14"/>
      <c r="Q9" s="14"/>
      <c r="R9" s="14"/>
      <c r="S9" s="14"/>
      <c r="T9" s="14"/>
      <c r="U9" s="13"/>
      <c r="V9" s="13"/>
      <c r="W9" s="13"/>
      <c r="X9" s="13"/>
      <c r="Y9" s="13"/>
      <c r="Z9" s="13"/>
      <c r="AA9" s="13"/>
      <c r="AB9" s="11">
        <f t="shared" si="0"/>
        <v>0</v>
      </c>
      <c r="AC9" s="14"/>
      <c r="AD9" s="16"/>
      <c r="AE9" s="16"/>
      <c r="AF9" s="11">
        <f t="shared" si="1"/>
        <v>0</v>
      </c>
      <c r="AG9" s="11">
        <f t="shared" si="2"/>
        <v>0</v>
      </c>
    </row>
    <row r="10" spans="1:33" ht="12.75">
      <c r="A10" s="7" t="s">
        <v>42</v>
      </c>
      <c r="B10" s="8"/>
      <c r="C10" s="8"/>
      <c r="D10" s="8"/>
      <c r="E10" s="8"/>
      <c r="F10" s="10"/>
      <c r="G10" s="10"/>
      <c r="H10" s="10"/>
      <c r="I10" s="10"/>
      <c r="J10" s="10"/>
      <c r="K10" s="10"/>
      <c r="L10" s="10"/>
      <c r="M10" s="11"/>
      <c r="N10" s="10">
        <f>SUM(B10:M10)</f>
        <v>0</v>
      </c>
      <c r="O10" s="10"/>
      <c r="P10" s="10"/>
      <c r="Q10" s="10"/>
      <c r="R10" s="10"/>
      <c r="S10" s="10"/>
      <c r="T10" s="10"/>
      <c r="U10" s="8"/>
      <c r="V10" s="8"/>
      <c r="W10" s="8"/>
      <c r="X10" s="8"/>
      <c r="Y10" s="8"/>
      <c r="Z10" s="8"/>
      <c r="AA10" s="8"/>
      <c r="AB10" s="11">
        <f t="shared" si="0"/>
        <v>0</v>
      </c>
      <c r="AC10" s="10"/>
      <c r="AD10" s="10"/>
      <c r="AE10" s="10"/>
      <c r="AF10" s="11">
        <f>SUM(AC10:AE10)</f>
        <v>0</v>
      </c>
      <c r="AG10" s="11">
        <f t="shared" si="2"/>
        <v>0</v>
      </c>
    </row>
    <row r="11" spans="1:33" ht="12.75">
      <c r="A11" s="12" t="s">
        <v>20</v>
      </c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5"/>
      <c r="N11" s="10">
        <f t="shared" si="3"/>
        <v>0</v>
      </c>
      <c r="O11" s="14"/>
      <c r="P11" s="14"/>
      <c r="Q11" s="14"/>
      <c r="R11" s="14"/>
      <c r="S11" s="14"/>
      <c r="T11" s="14"/>
      <c r="U11" s="13"/>
      <c r="V11" s="13"/>
      <c r="W11" s="13"/>
      <c r="X11" s="13"/>
      <c r="Y11" s="13"/>
      <c r="Z11" s="13"/>
      <c r="AA11" s="13"/>
      <c r="AB11" s="11">
        <f t="shared" si="0"/>
        <v>0</v>
      </c>
      <c r="AC11" s="14"/>
      <c r="AD11" s="14"/>
      <c r="AE11" s="14"/>
      <c r="AF11" s="11">
        <f aca="true" t="shared" si="4" ref="AF11:AF17">SUM(AC11:AE11)</f>
        <v>0</v>
      </c>
      <c r="AG11" s="11">
        <f t="shared" si="2"/>
        <v>0</v>
      </c>
    </row>
    <row r="12" spans="1:33" ht="12.75">
      <c r="A12" s="12" t="s">
        <v>21</v>
      </c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5"/>
      <c r="N12" s="10">
        <f t="shared" si="3"/>
        <v>0</v>
      </c>
      <c r="O12" s="14"/>
      <c r="P12" s="14"/>
      <c r="Q12" s="14"/>
      <c r="R12" s="14"/>
      <c r="S12" s="14"/>
      <c r="T12" s="14"/>
      <c r="U12" s="13"/>
      <c r="V12" s="13"/>
      <c r="W12" s="13"/>
      <c r="X12" s="13"/>
      <c r="Y12" s="13"/>
      <c r="Z12" s="13"/>
      <c r="AA12" s="13"/>
      <c r="AB12" s="11">
        <f t="shared" si="0"/>
        <v>0</v>
      </c>
      <c r="AC12" s="14"/>
      <c r="AD12" s="14"/>
      <c r="AE12" s="14"/>
      <c r="AF12" s="11">
        <f t="shared" si="4"/>
        <v>0</v>
      </c>
      <c r="AG12" s="11">
        <f t="shared" si="2"/>
        <v>0</v>
      </c>
    </row>
    <row r="13" spans="1:33" ht="12.75">
      <c r="A13" s="17" t="s">
        <v>22</v>
      </c>
      <c r="B13" s="18"/>
      <c r="C13" s="18"/>
      <c r="D13" s="13"/>
      <c r="E13" s="13"/>
      <c r="F13" s="14"/>
      <c r="G13" s="14"/>
      <c r="H13" s="14"/>
      <c r="I13" s="14"/>
      <c r="J13" s="14"/>
      <c r="K13" s="14"/>
      <c r="L13" s="14"/>
      <c r="M13" s="15"/>
      <c r="N13" s="10">
        <f t="shared" si="3"/>
        <v>0</v>
      </c>
      <c r="O13" s="14"/>
      <c r="P13" s="14"/>
      <c r="Q13" s="14"/>
      <c r="R13" s="14"/>
      <c r="S13" s="14"/>
      <c r="T13" s="14"/>
      <c r="U13" s="13"/>
      <c r="V13" s="13"/>
      <c r="W13" s="13"/>
      <c r="X13" s="13"/>
      <c r="Y13" s="13"/>
      <c r="Z13" s="13"/>
      <c r="AA13" s="13"/>
      <c r="AB13" s="11">
        <f t="shared" si="0"/>
        <v>0</v>
      </c>
      <c r="AC13" s="14"/>
      <c r="AD13" s="14"/>
      <c r="AE13" s="14"/>
      <c r="AF13" s="11">
        <f t="shared" si="4"/>
        <v>0</v>
      </c>
      <c r="AG13" s="11">
        <f t="shared" si="2"/>
        <v>0</v>
      </c>
    </row>
    <row r="14" spans="1:33" ht="12.75">
      <c r="A14" s="12" t="s">
        <v>23</v>
      </c>
      <c r="B14" s="18"/>
      <c r="C14" s="18"/>
      <c r="D14" s="13"/>
      <c r="E14" s="13"/>
      <c r="F14" s="14"/>
      <c r="G14" s="14"/>
      <c r="H14" s="14"/>
      <c r="I14" s="14"/>
      <c r="J14" s="14"/>
      <c r="K14" s="14"/>
      <c r="L14" s="14"/>
      <c r="M14" s="15"/>
      <c r="N14" s="10">
        <f t="shared" si="3"/>
        <v>0</v>
      </c>
      <c r="O14" s="14"/>
      <c r="P14" s="14"/>
      <c r="Q14" s="14"/>
      <c r="R14" s="14"/>
      <c r="S14" s="14"/>
      <c r="T14" s="14"/>
      <c r="U14" s="13"/>
      <c r="V14" s="13"/>
      <c r="W14" s="13"/>
      <c r="X14" s="13"/>
      <c r="Y14" s="13"/>
      <c r="Z14" s="13"/>
      <c r="AA14" s="13"/>
      <c r="AB14" s="11">
        <f t="shared" si="0"/>
        <v>0</v>
      </c>
      <c r="AC14" s="14"/>
      <c r="AD14" s="14"/>
      <c r="AE14" s="14"/>
      <c r="AF14" s="11">
        <f t="shared" si="4"/>
        <v>0</v>
      </c>
      <c r="AG14" s="11">
        <f t="shared" si="2"/>
        <v>0</v>
      </c>
    </row>
    <row r="15" spans="1:33" ht="12.75">
      <c r="A15" s="12" t="s">
        <v>24</v>
      </c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5"/>
      <c r="N15" s="10">
        <f t="shared" si="3"/>
        <v>0</v>
      </c>
      <c r="O15" s="14"/>
      <c r="P15" s="14"/>
      <c r="Q15" s="14"/>
      <c r="R15" s="14"/>
      <c r="S15" s="14"/>
      <c r="T15" s="14"/>
      <c r="U15" s="13"/>
      <c r="V15" s="13"/>
      <c r="W15" s="13"/>
      <c r="X15" s="13"/>
      <c r="Y15" s="13"/>
      <c r="Z15" s="13"/>
      <c r="AA15" s="13"/>
      <c r="AB15" s="11">
        <f t="shared" si="0"/>
        <v>0</v>
      </c>
      <c r="AC15" s="14"/>
      <c r="AD15" s="14"/>
      <c r="AE15" s="14"/>
      <c r="AF15" s="11">
        <f t="shared" si="4"/>
        <v>0</v>
      </c>
      <c r="AG15" s="11">
        <f t="shared" si="2"/>
        <v>0</v>
      </c>
    </row>
    <row r="16" spans="1:33" ht="12.75">
      <c r="A16" s="12" t="s">
        <v>25</v>
      </c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5"/>
      <c r="N16" s="10">
        <f t="shared" si="3"/>
        <v>0</v>
      </c>
      <c r="O16" s="14"/>
      <c r="P16" s="14"/>
      <c r="Q16" s="14"/>
      <c r="R16" s="14"/>
      <c r="S16" s="14"/>
      <c r="T16" s="14"/>
      <c r="U16" s="13"/>
      <c r="V16" s="13"/>
      <c r="W16" s="13"/>
      <c r="X16" s="13"/>
      <c r="Y16" s="13"/>
      <c r="Z16" s="13"/>
      <c r="AA16" s="13"/>
      <c r="AB16" s="11">
        <f t="shared" si="0"/>
        <v>0</v>
      </c>
      <c r="AC16" s="14"/>
      <c r="AD16" s="14"/>
      <c r="AE16" s="14"/>
      <c r="AF16" s="11">
        <f t="shared" si="4"/>
        <v>0</v>
      </c>
      <c r="AG16" s="11">
        <f t="shared" si="2"/>
        <v>0</v>
      </c>
    </row>
    <row r="17" spans="1:33" ht="12.75">
      <c r="A17" s="12" t="s">
        <v>26</v>
      </c>
      <c r="B17" s="13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5"/>
      <c r="N17" s="10">
        <f t="shared" si="3"/>
        <v>0</v>
      </c>
      <c r="O17" s="14"/>
      <c r="P17" s="14"/>
      <c r="Q17" s="14"/>
      <c r="R17" s="14"/>
      <c r="S17" s="14"/>
      <c r="T17" s="14"/>
      <c r="U17" s="13"/>
      <c r="V17" s="13"/>
      <c r="W17" s="13"/>
      <c r="X17" s="13"/>
      <c r="Y17" s="13"/>
      <c r="Z17" s="13"/>
      <c r="AA17" s="13"/>
      <c r="AB17" s="11">
        <f t="shared" si="0"/>
        <v>0</v>
      </c>
      <c r="AC17" s="14"/>
      <c r="AD17" s="14"/>
      <c r="AE17" s="14"/>
      <c r="AF17" s="11">
        <f t="shared" si="4"/>
        <v>0</v>
      </c>
      <c r="AG17" s="11">
        <f t="shared" si="2"/>
        <v>0</v>
      </c>
    </row>
    <row r="18" spans="1:33" ht="12.75">
      <c r="A18" s="12" t="s">
        <v>27</v>
      </c>
      <c r="B18" s="13"/>
      <c r="C18" s="13"/>
      <c r="D18" s="13"/>
      <c r="E18" s="19" t="e">
        <f aca="true" t="shared" si="5" ref="E18:K18">SUM(E14,E13)/(E10-E23)*100</f>
        <v>#DIV/0!</v>
      </c>
      <c r="F18" s="19" t="e">
        <f t="shared" si="5"/>
        <v>#DIV/0!</v>
      </c>
      <c r="G18" s="19" t="e">
        <f t="shared" si="5"/>
        <v>#DIV/0!</v>
      </c>
      <c r="H18" s="19" t="e">
        <f t="shared" si="5"/>
        <v>#DIV/0!</v>
      </c>
      <c r="I18" s="19" t="e">
        <f t="shared" si="5"/>
        <v>#DIV/0!</v>
      </c>
      <c r="J18" s="19" t="e">
        <f t="shared" si="5"/>
        <v>#DIV/0!</v>
      </c>
      <c r="K18" s="19" t="e">
        <f t="shared" si="5"/>
        <v>#DIV/0!</v>
      </c>
      <c r="L18" s="19" t="e">
        <f>SUM(M14,M13)/(M10-M23)*100</f>
        <v>#DIV/0!</v>
      </c>
      <c r="M18" s="19" t="e">
        <f>SUM(N14,N13)/(N10-N23)*100</f>
        <v>#DIV/0!</v>
      </c>
      <c r="N18" s="20" t="e">
        <f>AVERAGE(H18:M18)</f>
        <v>#DIV/0!</v>
      </c>
      <c r="O18" s="19" t="e">
        <f aca="true" t="shared" si="6" ref="O18:U18">SUM(O13:O14)/(O10-O23)*100</f>
        <v>#DIV/0!</v>
      </c>
      <c r="P18" s="19" t="e">
        <f t="shared" si="6"/>
        <v>#DIV/0!</v>
      </c>
      <c r="Q18" s="19" t="e">
        <f t="shared" si="6"/>
        <v>#DIV/0!</v>
      </c>
      <c r="R18" s="19" t="e">
        <f t="shared" si="6"/>
        <v>#DIV/0!</v>
      </c>
      <c r="S18" s="19" t="e">
        <f t="shared" si="6"/>
        <v>#DIV/0!</v>
      </c>
      <c r="T18" s="19" t="e">
        <f t="shared" si="6"/>
        <v>#DIV/0!</v>
      </c>
      <c r="U18" s="19" t="e">
        <f t="shared" si="6"/>
        <v>#DIV/0!</v>
      </c>
      <c r="V18" s="19" t="e">
        <f aca="true" t="shared" si="7" ref="V18:AA18">SUM(V13:V14)/(V10-V23)*100</f>
        <v>#DIV/0!</v>
      </c>
      <c r="W18" s="19" t="e">
        <f t="shared" si="7"/>
        <v>#DIV/0!</v>
      </c>
      <c r="X18" s="19" t="e">
        <f t="shared" si="7"/>
        <v>#DIV/0!</v>
      </c>
      <c r="Y18" s="19" t="e">
        <f t="shared" si="7"/>
        <v>#DIV/0!</v>
      </c>
      <c r="Z18" s="19" t="e">
        <f t="shared" si="7"/>
        <v>#DIV/0!</v>
      </c>
      <c r="AA18" s="19" t="e">
        <f t="shared" si="7"/>
        <v>#DIV/0!</v>
      </c>
      <c r="AB18" s="21" t="e">
        <f>AVERAGE(O18:Z18)</f>
        <v>#DIV/0!</v>
      </c>
      <c r="AC18" s="19" t="e">
        <f>SUM(AC13:AC14)/(AC10-AC23)*100</f>
        <v>#DIV/0!</v>
      </c>
      <c r="AD18" s="19" t="e">
        <f>SUM(AD13:AD14)/(AD10-AD23)*100</f>
        <v>#DIV/0!</v>
      </c>
      <c r="AE18" s="19" t="e">
        <f>SUM(AE13:AE14)/(AE10-AE23)*100</f>
        <v>#DIV/0!</v>
      </c>
      <c r="AF18" s="21" t="e">
        <f>AVERAGE(AC18:AE18)</f>
        <v>#DIV/0!</v>
      </c>
      <c r="AG18" s="22" t="e">
        <f>(N18+AB18+AF18)/2</f>
        <v>#DIV/0!</v>
      </c>
    </row>
    <row r="19" spans="1:33" ht="12.75">
      <c r="A19" s="12" t="s">
        <v>28</v>
      </c>
      <c r="B19" s="23" t="s">
        <v>39</v>
      </c>
      <c r="C19" s="23" t="s">
        <v>39</v>
      </c>
      <c r="D19" s="23" t="s">
        <v>39</v>
      </c>
      <c r="E19" s="23"/>
      <c r="F19" s="23"/>
      <c r="G19" s="23"/>
      <c r="H19" s="23"/>
      <c r="I19" s="23"/>
      <c r="J19" s="23"/>
      <c r="K19" s="23"/>
      <c r="L19" s="23"/>
      <c r="M19" s="24"/>
      <c r="N19" s="9" t="e">
        <f>AVERAGE(H19:M19)</f>
        <v>#DIV/0!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5" t="e">
        <f>AVERAGE(O19:Z19)</f>
        <v>#DIV/0!</v>
      </c>
      <c r="AC19" s="23"/>
      <c r="AD19" s="23"/>
      <c r="AE19" s="23"/>
      <c r="AF19" s="25">
        <f>SUM(AC19:AE19)/3</f>
        <v>0</v>
      </c>
      <c r="AG19" s="26" t="e">
        <f>(N19+AB19+AF19)/2</f>
        <v>#DIV/0!</v>
      </c>
    </row>
    <row r="20" spans="1:33" ht="12.75">
      <c r="A20" s="27"/>
      <c r="B20" s="28"/>
      <c r="C20" s="28"/>
      <c r="D20" s="28"/>
      <c r="E20" s="28"/>
      <c r="F20" s="27"/>
      <c r="G20" s="27"/>
      <c r="H20" s="27"/>
      <c r="I20" s="27"/>
      <c r="J20" s="27"/>
      <c r="K20" s="27"/>
      <c r="L20" s="27"/>
      <c r="M20" s="29"/>
      <c r="N20" s="27"/>
      <c r="O20" s="27"/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8"/>
      <c r="AA20" s="28"/>
      <c r="AB20" s="29"/>
      <c r="AC20" s="27"/>
      <c r="AD20" s="27"/>
      <c r="AE20" s="27"/>
      <c r="AF20" s="30"/>
      <c r="AG20" s="30"/>
    </row>
    <row r="21" spans="1:33" ht="12.75">
      <c r="A21" s="12"/>
      <c r="B21" s="31"/>
      <c r="C21" s="31"/>
      <c r="D21" s="31"/>
      <c r="E21" s="31"/>
      <c r="F21" s="12"/>
      <c r="G21" s="12"/>
      <c r="H21" s="12"/>
      <c r="I21" s="12"/>
      <c r="J21" s="12"/>
      <c r="K21" s="12"/>
      <c r="L21" s="12"/>
      <c r="M21" s="4"/>
      <c r="N21" s="12"/>
      <c r="O21" s="12"/>
      <c r="P21" s="12"/>
      <c r="Q21" s="12"/>
      <c r="R21" s="12"/>
      <c r="S21" s="12"/>
      <c r="T21" s="12"/>
      <c r="U21" s="31"/>
      <c r="V21" s="31"/>
      <c r="W21" s="31"/>
      <c r="X21" s="31"/>
      <c r="Y21" s="31"/>
      <c r="Z21" s="31"/>
      <c r="AA21" s="31"/>
      <c r="AB21" s="4"/>
      <c r="AC21" s="12"/>
      <c r="AD21" s="12"/>
      <c r="AE21" s="12"/>
      <c r="AF21" s="11"/>
      <c r="AG21" s="11"/>
    </row>
    <row r="22" spans="1:33" ht="12.75">
      <c r="A22" s="12"/>
      <c r="B22" s="31"/>
      <c r="C22" s="31"/>
      <c r="D22" s="31"/>
      <c r="E22" s="31"/>
      <c r="F22" s="12"/>
      <c r="G22" s="12"/>
      <c r="H22" s="12"/>
      <c r="I22" s="12"/>
      <c r="J22" s="12"/>
      <c r="K22" s="12"/>
      <c r="L22" s="12"/>
      <c r="M22" s="4"/>
      <c r="N22" s="12"/>
      <c r="O22" s="12"/>
      <c r="P22" s="12"/>
      <c r="Q22" s="12"/>
      <c r="R22" s="12"/>
      <c r="S22" s="12"/>
      <c r="T22" s="12"/>
      <c r="U22" s="31"/>
      <c r="V22" s="31"/>
      <c r="W22" s="31"/>
      <c r="X22" s="31"/>
      <c r="Y22" s="31"/>
      <c r="Z22" s="31"/>
      <c r="AA22" s="31"/>
      <c r="AB22" s="4"/>
      <c r="AC22" s="12"/>
      <c r="AD22" s="12"/>
      <c r="AE22" s="12"/>
      <c r="AF22" s="30"/>
      <c r="AG22" s="30"/>
    </row>
    <row r="23" spans="1:33" ht="12.75">
      <c r="A23" s="17" t="s">
        <v>37</v>
      </c>
      <c r="B23" s="32"/>
      <c r="C23" s="32"/>
      <c r="D23" s="32"/>
      <c r="E23" s="32"/>
      <c r="F23" s="17"/>
      <c r="G23" s="17"/>
      <c r="H23" s="17"/>
      <c r="I23" s="17"/>
      <c r="J23" s="17"/>
      <c r="K23" s="17"/>
      <c r="L23" s="17"/>
      <c r="M23" s="33"/>
      <c r="N23" s="7">
        <f>SUM(B23:M23)</f>
        <v>0</v>
      </c>
      <c r="O23" s="17"/>
      <c r="P23" s="17"/>
      <c r="Q23" s="17"/>
      <c r="R23" s="17"/>
      <c r="S23" s="17"/>
      <c r="T23" s="17"/>
      <c r="U23" s="32"/>
      <c r="V23" s="32"/>
      <c r="W23" s="32"/>
      <c r="X23" s="32"/>
      <c r="Y23" s="32"/>
      <c r="Z23" s="32"/>
      <c r="AA23" s="32"/>
      <c r="AB23" s="34">
        <f>SUM(O23:AA23)</f>
        <v>0</v>
      </c>
      <c r="AC23" s="17"/>
      <c r="AD23" s="17"/>
      <c r="AE23" s="17"/>
      <c r="AF23" s="11">
        <f>SUM(AC23:AE23)</f>
        <v>0</v>
      </c>
      <c r="AG23" s="11">
        <f>SUM(AF23+N23+AB23)</f>
        <v>0</v>
      </c>
    </row>
    <row r="24" spans="1:33" ht="25.5" customHeight="1">
      <c r="A24" s="35" t="s">
        <v>44</v>
      </c>
      <c r="B24" s="31"/>
      <c r="C24" s="31"/>
      <c r="D24" s="31"/>
      <c r="E24" s="3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31"/>
      <c r="V24" s="31"/>
      <c r="W24" s="31"/>
      <c r="X24" s="31"/>
      <c r="Y24" s="31"/>
      <c r="Z24" s="31"/>
      <c r="AA24" s="31"/>
      <c r="AB24" s="4"/>
      <c r="AC24" s="12"/>
      <c r="AD24" s="12"/>
      <c r="AE24" s="12"/>
      <c r="AF24" s="4"/>
      <c r="AG24" s="4"/>
    </row>
    <row r="25" spans="1:3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6.75" customHeight="1">
      <c r="A26" s="49" t="s">
        <v>45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26.25" customHeight="1">
      <c r="A27" s="50" t="s">
        <v>52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36"/>
      <c r="Z27" s="36"/>
      <c r="AA27" s="36"/>
      <c r="AB27" s="36"/>
      <c r="AC27" s="36"/>
      <c r="AD27" s="36"/>
    </row>
    <row r="28" spans="2:3" ht="12.75">
      <c r="B28" s="51"/>
      <c r="C28" s="51"/>
    </row>
    <row r="29" spans="1:26" ht="19.5" customHeight="1">
      <c r="A29" s="38"/>
      <c r="B29" s="52"/>
      <c r="C29" s="52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Z29" s="41"/>
    </row>
    <row r="30" spans="1:26" ht="19.5" customHeight="1">
      <c r="A30" s="38"/>
      <c r="B30" s="52"/>
      <c r="C30" s="5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41"/>
    </row>
    <row r="31" spans="1:26" ht="19.5" customHeight="1">
      <c r="A31" s="38"/>
      <c r="B31" s="52"/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Z31" s="41"/>
    </row>
    <row r="32" spans="1:26" ht="19.5" customHeight="1">
      <c r="A32" s="38"/>
      <c r="B32" s="52"/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41"/>
    </row>
    <row r="33" spans="1:26" ht="19.5" customHeight="1">
      <c r="A33" s="39"/>
      <c r="B33" s="52"/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Z33" s="41"/>
    </row>
    <row r="34" spans="1:26" ht="19.5" customHeight="1">
      <c r="A34" s="39"/>
      <c r="B34" s="52"/>
      <c r="C34" s="5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41"/>
    </row>
    <row r="35" spans="1:26" ht="19.5" customHeight="1">
      <c r="A35" s="40"/>
      <c r="B35" s="53"/>
      <c r="C35" s="54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8"/>
      <c r="Z35" s="41"/>
    </row>
    <row r="36" spans="1:26" ht="19.5" customHeight="1">
      <c r="A36" s="38"/>
      <c r="B36" s="55"/>
      <c r="C36" s="52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Z36" s="41"/>
    </row>
    <row r="37" spans="1:26" ht="19.5" customHeight="1">
      <c r="A37" s="38"/>
      <c r="B37" s="55"/>
      <c r="C37" s="52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Z37" s="41"/>
    </row>
    <row r="38" spans="1:26" ht="19.5" customHeight="1">
      <c r="A38" s="38"/>
      <c r="B38" s="55"/>
      <c r="C38" s="52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Z38" s="41"/>
    </row>
    <row r="39" spans="1:26" ht="21" customHeight="1">
      <c r="A39" s="38"/>
      <c r="B39" s="55"/>
      <c r="C39" s="52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Z39" s="41"/>
    </row>
    <row r="40" spans="1:26" ht="19.5" customHeight="1">
      <c r="A40" s="39"/>
      <c r="B40" s="55"/>
      <c r="C40" s="52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Z40" s="41"/>
    </row>
    <row r="41" spans="1:26" ht="19.5" customHeight="1">
      <c r="A41" s="39"/>
      <c r="B41" s="55"/>
      <c r="C41" s="52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Z41" s="41"/>
    </row>
    <row r="42" spans="1:26" ht="19.5" customHeight="1">
      <c r="A42" s="40"/>
      <c r="B42" s="53"/>
      <c r="C42" s="54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1"/>
    </row>
    <row r="43" spans="1:26" ht="19.5" customHeight="1">
      <c r="A43" s="38"/>
      <c r="B43" s="55"/>
      <c r="C43" s="52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1"/>
    </row>
    <row r="44" spans="1:26" ht="19.5" customHeight="1">
      <c r="A44" s="38"/>
      <c r="B44" s="55"/>
      <c r="C44" s="52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Z44" s="41"/>
    </row>
    <row r="45" spans="1:26" ht="19.5" customHeight="1">
      <c r="A45" s="38"/>
      <c r="B45" s="59"/>
      <c r="C45" s="58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Z45" s="41"/>
    </row>
    <row r="46" spans="1:26" ht="24.75" customHeight="1">
      <c r="A46" s="49" t="s">
        <v>45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Z46" s="42">
        <f>SUM(Z29:Z45)</f>
        <v>0</v>
      </c>
    </row>
  </sheetData>
  <sheetProtection/>
  <mergeCells count="38">
    <mergeCell ref="A46:M46"/>
    <mergeCell ref="B44:C44"/>
    <mergeCell ref="D44:X44"/>
    <mergeCell ref="B41:C41"/>
    <mergeCell ref="B45:C45"/>
    <mergeCell ref="D45:X45"/>
    <mergeCell ref="B34:C34"/>
    <mergeCell ref="D41:X41"/>
    <mergeCell ref="B42:C42"/>
    <mergeCell ref="D42:X42"/>
    <mergeCell ref="B43:C43"/>
    <mergeCell ref="D43:X43"/>
    <mergeCell ref="B37:C37"/>
    <mergeCell ref="D37:X37"/>
    <mergeCell ref="B36:C36"/>
    <mergeCell ref="D35:X35"/>
    <mergeCell ref="D29:X29"/>
    <mergeCell ref="D30:X30"/>
    <mergeCell ref="D31:X31"/>
    <mergeCell ref="D32:X32"/>
    <mergeCell ref="D33:X33"/>
    <mergeCell ref="D34:X34"/>
    <mergeCell ref="B38:C38"/>
    <mergeCell ref="B39:C39"/>
    <mergeCell ref="B40:C40"/>
    <mergeCell ref="D38:X38"/>
    <mergeCell ref="D39:X39"/>
    <mergeCell ref="D40:X40"/>
    <mergeCell ref="D36:X36"/>
    <mergeCell ref="A26:M26"/>
    <mergeCell ref="A27:X27"/>
    <mergeCell ref="B28:C28"/>
    <mergeCell ref="B29:C29"/>
    <mergeCell ref="B30:C30"/>
    <mergeCell ref="B31:C31"/>
    <mergeCell ref="B32:C32"/>
    <mergeCell ref="B35:C35"/>
    <mergeCell ref="B33:C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H21"/>
  <sheetViews>
    <sheetView zoomScalePageLayoutView="0" workbookViewId="0" topLeftCell="A1">
      <selection activeCell="V35" sqref="V35"/>
    </sheetView>
  </sheetViews>
  <sheetFormatPr defaultColWidth="9.00390625" defaultRowHeight="12.75"/>
  <cols>
    <col min="1" max="1" width="14.25390625" style="0" customWidth="1"/>
    <col min="2" max="2" width="3.375" style="0" customWidth="1"/>
    <col min="3" max="3" width="3.625" style="0" customWidth="1"/>
    <col min="4" max="4" width="3.875" style="0" customWidth="1"/>
    <col min="5" max="12" width="3.75390625" style="0" customWidth="1"/>
    <col min="13" max="13" width="4.125" style="0" customWidth="1"/>
    <col min="14" max="14" width="4.625" style="0" customWidth="1"/>
    <col min="15" max="25" width="3.75390625" style="0" customWidth="1"/>
    <col min="26" max="26" width="3.625" style="0" customWidth="1"/>
    <col min="27" max="27" width="1.875" style="0" hidden="1" customWidth="1"/>
    <col min="28" max="28" width="4.75390625" style="0" customWidth="1"/>
    <col min="29" max="31" width="3.75390625" style="0" customWidth="1"/>
    <col min="32" max="32" width="4.875" style="0" customWidth="1"/>
    <col min="33" max="33" width="5.125" style="0" customWidth="1"/>
    <col min="34" max="34" width="3.25390625" style="0" customWidth="1"/>
  </cols>
  <sheetData>
    <row r="1" spans="1:33" ht="18.75">
      <c r="A1" s="2"/>
      <c r="B1" s="3"/>
      <c r="C1" s="3" t="s">
        <v>47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ht="25.5">
      <c r="A2" s="4"/>
      <c r="B2" s="37" t="s">
        <v>0</v>
      </c>
      <c r="C2" s="37" t="s">
        <v>36</v>
      </c>
      <c r="D2" s="37" t="s">
        <v>38</v>
      </c>
      <c r="E2" s="37" t="s">
        <v>1</v>
      </c>
      <c r="F2" s="37" t="s">
        <v>2</v>
      </c>
      <c r="G2" s="37" t="s">
        <v>40</v>
      </c>
      <c r="H2" s="37" t="s">
        <v>3</v>
      </c>
      <c r="I2" s="37" t="s">
        <v>4</v>
      </c>
      <c r="J2" s="37" t="s">
        <v>43</v>
      </c>
      <c r="K2" s="37" t="s">
        <v>5</v>
      </c>
      <c r="L2" s="37" t="s">
        <v>6</v>
      </c>
      <c r="M2" s="46" t="s">
        <v>46</v>
      </c>
      <c r="N2" s="6" t="s">
        <v>34</v>
      </c>
      <c r="O2" s="37" t="s">
        <v>7</v>
      </c>
      <c r="P2" s="37" t="s">
        <v>8</v>
      </c>
      <c r="Q2" s="37" t="s">
        <v>48</v>
      </c>
      <c r="R2" s="37" t="s">
        <v>9</v>
      </c>
      <c r="S2" s="37" t="s">
        <v>10</v>
      </c>
      <c r="T2" s="37" t="s">
        <v>49</v>
      </c>
      <c r="U2" s="37" t="s">
        <v>11</v>
      </c>
      <c r="V2" s="37" t="s">
        <v>12</v>
      </c>
      <c r="W2" s="37" t="s">
        <v>13</v>
      </c>
      <c r="X2" s="37" t="s">
        <v>14</v>
      </c>
      <c r="Y2" s="37" t="s">
        <v>15</v>
      </c>
      <c r="Z2" s="37" t="s">
        <v>16</v>
      </c>
      <c r="AA2" s="5"/>
      <c r="AB2" s="5" t="s">
        <v>33</v>
      </c>
      <c r="AC2" s="37" t="s">
        <v>50</v>
      </c>
      <c r="AD2" s="37" t="s">
        <v>51</v>
      </c>
      <c r="AE2" s="37">
        <v>11</v>
      </c>
      <c r="AF2" s="5" t="s">
        <v>35</v>
      </c>
      <c r="AG2" s="5" t="s">
        <v>17</v>
      </c>
    </row>
    <row r="3" spans="1:33" ht="12.75">
      <c r="A3" s="7" t="s">
        <v>41</v>
      </c>
      <c r="B3" s="8">
        <v>21</v>
      </c>
      <c r="C3" s="8">
        <v>23</v>
      </c>
      <c r="D3" s="8">
        <v>18</v>
      </c>
      <c r="E3" s="8">
        <v>24</v>
      </c>
      <c r="F3" s="10">
        <v>22</v>
      </c>
      <c r="G3" s="8">
        <v>22</v>
      </c>
      <c r="H3" s="10">
        <v>24</v>
      </c>
      <c r="I3" s="10">
        <v>24</v>
      </c>
      <c r="J3" s="10">
        <v>23</v>
      </c>
      <c r="K3" s="10">
        <v>24</v>
      </c>
      <c r="L3" s="10">
        <v>22</v>
      </c>
      <c r="M3" s="11">
        <v>21</v>
      </c>
      <c r="N3" s="10">
        <f>SUM(B3:M3)</f>
        <v>268</v>
      </c>
      <c r="O3" s="8">
        <v>25</v>
      </c>
      <c r="P3" s="8">
        <v>23</v>
      </c>
      <c r="Q3" s="8">
        <v>23</v>
      </c>
      <c r="R3" s="8">
        <v>19</v>
      </c>
      <c r="S3" s="8">
        <v>20</v>
      </c>
      <c r="T3" s="8">
        <v>14</v>
      </c>
      <c r="U3" s="8">
        <v>27</v>
      </c>
      <c r="V3" s="8">
        <v>26</v>
      </c>
      <c r="W3" s="8">
        <v>24</v>
      </c>
      <c r="X3" s="8">
        <v>21</v>
      </c>
      <c r="Y3" s="8">
        <v>25</v>
      </c>
      <c r="Z3" s="8">
        <v>23</v>
      </c>
      <c r="AA3" s="8"/>
      <c r="AB3" s="11">
        <f>SUM(O3:Z3)</f>
        <v>270</v>
      </c>
      <c r="AC3" s="10">
        <v>18</v>
      </c>
      <c r="AD3" s="10">
        <v>13</v>
      </c>
      <c r="AE3" s="10">
        <v>17</v>
      </c>
      <c r="AF3" s="11">
        <f aca="true" t="shared" si="0" ref="AF3:AF9">SUM(AC3:AE3)</f>
        <v>48</v>
      </c>
      <c r="AG3" s="11">
        <f aca="true" t="shared" si="1" ref="AG3:AG17">N3+AB3+AF3</f>
        <v>586</v>
      </c>
    </row>
    <row r="4" spans="1:33" ht="12.75">
      <c r="A4" s="12" t="s">
        <v>29</v>
      </c>
      <c r="B4" s="13">
        <v>15</v>
      </c>
      <c r="C4" s="13">
        <v>14</v>
      </c>
      <c r="D4" s="13">
        <v>12</v>
      </c>
      <c r="E4" s="13">
        <v>11</v>
      </c>
      <c r="F4" s="14">
        <v>10</v>
      </c>
      <c r="G4" s="14">
        <v>7</v>
      </c>
      <c r="H4" s="14">
        <v>8</v>
      </c>
      <c r="I4" s="14">
        <v>12</v>
      </c>
      <c r="J4" s="14">
        <v>11</v>
      </c>
      <c r="K4" s="14">
        <v>9</v>
      </c>
      <c r="L4" s="14">
        <v>10</v>
      </c>
      <c r="M4" s="15">
        <v>13</v>
      </c>
      <c r="N4" s="10">
        <f>SUM(B4:M4)</f>
        <v>132</v>
      </c>
      <c r="O4" s="14">
        <v>13</v>
      </c>
      <c r="P4" s="14">
        <v>11</v>
      </c>
      <c r="Q4" s="14">
        <v>12</v>
      </c>
      <c r="R4" s="14">
        <v>10</v>
      </c>
      <c r="S4" s="14">
        <v>13</v>
      </c>
      <c r="T4" s="14">
        <v>5</v>
      </c>
      <c r="U4" s="13">
        <v>9</v>
      </c>
      <c r="V4" s="13">
        <v>12</v>
      </c>
      <c r="W4" s="13">
        <v>13</v>
      </c>
      <c r="X4" s="13">
        <v>13</v>
      </c>
      <c r="Y4" s="13">
        <v>15</v>
      </c>
      <c r="Z4" s="13">
        <v>11</v>
      </c>
      <c r="AA4" s="13"/>
      <c r="AB4" s="11">
        <f aca="true" t="shared" si="2" ref="AB4:AB17">O4+Q4+R4+T4+U4+V4+W4+X4+Y4+Z4+AA4</f>
        <v>113</v>
      </c>
      <c r="AC4" s="14">
        <v>5</v>
      </c>
      <c r="AD4" s="14">
        <v>5</v>
      </c>
      <c r="AE4" s="14">
        <v>6</v>
      </c>
      <c r="AF4" s="11">
        <f t="shared" si="0"/>
        <v>16</v>
      </c>
      <c r="AG4" s="11">
        <f t="shared" si="1"/>
        <v>261</v>
      </c>
    </row>
    <row r="5" spans="1:33" ht="12.75">
      <c r="A5" s="12" t="s">
        <v>30</v>
      </c>
      <c r="B5" s="13">
        <v>6</v>
      </c>
      <c r="C5" s="13">
        <v>9</v>
      </c>
      <c r="D5" s="13">
        <v>8</v>
      </c>
      <c r="E5" s="13">
        <v>12</v>
      </c>
      <c r="F5" s="14">
        <v>11</v>
      </c>
      <c r="G5" s="14">
        <v>11</v>
      </c>
      <c r="H5" s="14">
        <v>16</v>
      </c>
      <c r="I5" s="14">
        <v>10</v>
      </c>
      <c r="J5" s="14">
        <v>11</v>
      </c>
      <c r="K5" s="14">
        <v>13</v>
      </c>
      <c r="L5" s="14">
        <v>10</v>
      </c>
      <c r="M5" s="15">
        <v>8</v>
      </c>
      <c r="N5" s="10">
        <f aca="true" t="shared" si="3" ref="N5:N17">SUM(B5:M5)</f>
        <v>125</v>
      </c>
      <c r="O5" s="14">
        <v>11</v>
      </c>
      <c r="P5" s="14">
        <v>12</v>
      </c>
      <c r="Q5" s="14">
        <v>9</v>
      </c>
      <c r="R5" s="14">
        <v>9</v>
      </c>
      <c r="S5" s="14">
        <v>7</v>
      </c>
      <c r="T5" s="14">
        <v>8</v>
      </c>
      <c r="U5" s="13">
        <v>16</v>
      </c>
      <c r="V5" s="13">
        <v>14</v>
      </c>
      <c r="W5" s="13">
        <v>11</v>
      </c>
      <c r="X5" s="13">
        <v>7</v>
      </c>
      <c r="Y5" s="13">
        <v>10</v>
      </c>
      <c r="Z5" s="13">
        <v>11</v>
      </c>
      <c r="AA5" s="13"/>
      <c r="AB5" s="11">
        <f t="shared" si="2"/>
        <v>106</v>
      </c>
      <c r="AC5" s="14">
        <v>12</v>
      </c>
      <c r="AD5" s="14">
        <v>7</v>
      </c>
      <c r="AE5" s="14">
        <v>12</v>
      </c>
      <c r="AF5" s="11">
        <f t="shared" si="0"/>
        <v>31</v>
      </c>
      <c r="AG5" s="11">
        <f t="shared" si="1"/>
        <v>262</v>
      </c>
    </row>
    <row r="6" spans="1:33" ht="12.75">
      <c r="A6" s="12" t="s">
        <v>31</v>
      </c>
      <c r="B6" s="23"/>
      <c r="C6" s="23"/>
      <c r="D6" s="23"/>
      <c r="E6" s="13">
        <v>12</v>
      </c>
      <c r="F6" s="14">
        <v>12</v>
      </c>
      <c r="G6" s="14">
        <v>12</v>
      </c>
      <c r="H6" s="14">
        <v>13</v>
      </c>
      <c r="I6" s="14">
        <v>15</v>
      </c>
      <c r="J6" s="14">
        <v>0</v>
      </c>
      <c r="K6" s="14">
        <v>16</v>
      </c>
      <c r="L6" s="14">
        <v>20</v>
      </c>
      <c r="M6" s="15">
        <v>12</v>
      </c>
      <c r="N6" s="10">
        <f t="shared" si="3"/>
        <v>112</v>
      </c>
      <c r="O6" s="14">
        <v>15</v>
      </c>
      <c r="P6" s="14">
        <v>13</v>
      </c>
      <c r="Q6" s="14">
        <v>12</v>
      </c>
      <c r="R6" s="14">
        <v>10</v>
      </c>
      <c r="S6" s="14">
        <v>11</v>
      </c>
      <c r="T6" s="14">
        <v>8</v>
      </c>
      <c r="U6" s="13">
        <v>14</v>
      </c>
      <c r="V6" s="13">
        <v>14</v>
      </c>
      <c r="W6" s="13">
        <v>10</v>
      </c>
      <c r="X6" s="13">
        <v>8</v>
      </c>
      <c r="Y6" s="13">
        <v>15</v>
      </c>
      <c r="Z6" s="13">
        <v>14</v>
      </c>
      <c r="AA6" s="13"/>
      <c r="AB6" s="11">
        <f t="shared" si="2"/>
        <v>120</v>
      </c>
      <c r="AC6" s="14">
        <v>9</v>
      </c>
      <c r="AD6" s="14">
        <v>10</v>
      </c>
      <c r="AE6" s="14">
        <v>17</v>
      </c>
      <c r="AF6" s="11">
        <f t="shared" si="0"/>
        <v>36</v>
      </c>
      <c r="AG6" s="11">
        <f t="shared" si="1"/>
        <v>268</v>
      </c>
    </row>
    <row r="7" spans="1:33" ht="12.75">
      <c r="A7" s="12" t="s">
        <v>32</v>
      </c>
      <c r="B7" s="23"/>
      <c r="C7" s="23"/>
      <c r="D7" s="23"/>
      <c r="E7" s="13">
        <v>11</v>
      </c>
      <c r="F7" s="14">
        <v>9</v>
      </c>
      <c r="G7" s="14">
        <v>6</v>
      </c>
      <c r="H7" s="14">
        <v>11</v>
      </c>
      <c r="I7" s="14">
        <v>7</v>
      </c>
      <c r="J7" s="14">
        <v>22</v>
      </c>
      <c r="K7" s="14">
        <v>6</v>
      </c>
      <c r="L7" s="14">
        <v>0</v>
      </c>
      <c r="M7" s="15">
        <v>9</v>
      </c>
      <c r="N7" s="10">
        <f t="shared" si="3"/>
        <v>81</v>
      </c>
      <c r="O7" s="14">
        <v>9</v>
      </c>
      <c r="P7" s="14">
        <v>10</v>
      </c>
      <c r="Q7" s="14">
        <v>9</v>
      </c>
      <c r="R7" s="14">
        <v>9</v>
      </c>
      <c r="S7" s="14">
        <v>9</v>
      </c>
      <c r="T7" s="14">
        <v>6</v>
      </c>
      <c r="U7" s="13">
        <v>11</v>
      </c>
      <c r="V7" s="13">
        <v>12</v>
      </c>
      <c r="W7" s="13">
        <v>14</v>
      </c>
      <c r="X7" s="13">
        <v>12</v>
      </c>
      <c r="Y7" s="13">
        <v>10</v>
      </c>
      <c r="Z7" s="13">
        <v>8</v>
      </c>
      <c r="AA7" s="13"/>
      <c r="AB7" s="11">
        <f t="shared" si="2"/>
        <v>100</v>
      </c>
      <c r="AC7" s="14">
        <v>8</v>
      </c>
      <c r="AD7" s="14">
        <v>2</v>
      </c>
      <c r="AE7" s="14">
        <v>1</v>
      </c>
      <c r="AF7" s="11">
        <f t="shared" si="0"/>
        <v>11</v>
      </c>
      <c r="AG7" s="11">
        <f t="shared" si="1"/>
        <v>192</v>
      </c>
    </row>
    <row r="8" spans="1:33" ht="12.75">
      <c r="A8" s="12" t="s">
        <v>18</v>
      </c>
      <c r="B8" s="13">
        <v>0</v>
      </c>
      <c r="C8" s="13">
        <v>0</v>
      </c>
      <c r="D8" s="13">
        <v>2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0">
        <f t="shared" si="3"/>
        <v>2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3">
        <v>0</v>
      </c>
      <c r="V8" s="13">
        <v>0</v>
      </c>
      <c r="W8" s="13">
        <v>0</v>
      </c>
      <c r="X8" s="13">
        <v>1</v>
      </c>
      <c r="Y8" s="13">
        <v>0</v>
      </c>
      <c r="Z8" s="13">
        <v>0</v>
      </c>
      <c r="AA8" s="13"/>
      <c r="AB8" s="11">
        <f t="shared" si="2"/>
        <v>1</v>
      </c>
      <c r="AC8" s="14">
        <v>0</v>
      </c>
      <c r="AD8" s="16">
        <v>0</v>
      </c>
      <c r="AE8" s="16">
        <v>2</v>
      </c>
      <c r="AF8" s="11">
        <f t="shared" si="0"/>
        <v>2</v>
      </c>
      <c r="AG8" s="11">
        <f t="shared" si="1"/>
        <v>5</v>
      </c>
    </row>
    <row r="9" spans="1:33" ht="12.75">
      <c r="A9" s="12" t="s">
        <v>19</v>
      </c>
      <c r="B9" s="13">
        <v>0</v>
      </c>
      <c r="C9" s="13">
        <v>0</v>
      </c>
      <c r="D9" s="13">
        <v>0</v>
      </c>
      <c r="E9" s="13">
        <v>1</v>
      </c>
      <c r="F9" s="14">
        <v>1</v>
      </c>
      <c r="G9" s="14">
        <v>4</v>
      </c>
      <c r="H9" s="14">
        <v>0</v>
      </c>
      <c r="I9" s="14">
        <v>2</v>
      </c>
      <c r="J9" s="14">
        <v>1</v>
      </c>
      <c r="K9" s="14">
        <v>2</v>
      </c>
      <c r="L9" s="14">
        <v>2</v>
      </c>
      <c r="M9" s="15">
        <v>0</v>
      </c>
      <c r="N9" s="10">
        <f t="shared" si="3"/>
        <v>13</v>
      </c>
      <c r="O9" s="14">
        <v>1</v>
      </c>
      <c r="P9" s="14">
        <v>0</v>
      </c>
      <c r="Q9" s="14">
        <v>2</v>
      </c>
      <c r="R9" s="14">
        <v>0</v>
      </c>
      <c r="S9" s="14">
        <v>0</v>
      </c>
      <c r="T9" s="14">
        <v>0</v>
      </c>
      <c r="U9" s="13">
        <v>2</v>
      </c>
      <c r="V9" s="13">
        <v>0</v>
      </c>
      <c r="W9" s="13">
        <v>0</v>
      </c>
      <c r="X9" s="13">
        <v>2</v>
      </c>
      <c r="Y9" s="13">
        <v>0</v>
      </c>
      <c r="Z9" s="13">
        <v>1</v>
      </c>
      <c r="AA9" s="13"/>
      <c r="AB9" s="11">
        <f t="shared" si="2"/>
        <v>8</v>
      </c>
      <c r="AC9" s="14">
        <v>1</v>
      </c>
      <c r="AD9" s="16">
        <v>1</v>
      </c>
      <c r="AE9" s="16">
        <v>0</v>
      </c>
      <c r="AF9" s="11">
        <f t="shared" si="0"/>
        <v>2</v>
      </c>
      <c r="AG9" s="11">
        <f t="shared" si="1"/>
        <v>23</v>
      </c>
    </row>
    <row r="10" spans="1:34" ht="12.75">
      <c r="A10" s="7" t="s">
        <v>42</v>
      </c>
      <c r="B10" s="8">
        <v>21</v>
      </c>
      <c r="C10" s="8">
        <v>23</v>
      </c>
      <c r="D10" s="8">
        <v>20</v>
      </c>
      <c r="E10" s="8">
        <v>23</v>
      </c>
      <c r="F10" s="10">
        <v>21</v>
      </c>
      <c r="G10" s="10">
        <v>18</v>
      </c>
      <c r="H10" s="10">
        <v>24</v>
      </c>
      <c r="I10" s="10">
        <v>22</v>
      </c>
      <c r="J10" s="10">
        <v>22</v>
      </c>
      <c r="K10" s="10">
        <v>22</v>
      </c>
      <c r="L10" s="10">
        <v>20</v>
      </c>
      <c r="M10" s="11">
        <v>21</v>
      </c>
      <c r="N10" s="10">
        <f>SUM(B10:M10)</f>
        <v>257</v>
      </c>
      <c r="O10" s="10">
        <v>24</v>
      </c>
      <c r="P10" s="10">
        <v>23</v>
      </c>
      <c r="Q10" s="10">
        <v>21</v>
      </c>
      <c r="R10" s="10">
        <v>19</v>
      </c>
      <c r="S10" s="10">
        <v>20</v>
      </c>
      <c r="T10" s="10">
        <v>14</v>
      </c>
      <c r="U10" s="8">
        <v>25</v>
      </c>
      <c r="V10" s="8">
        <v>26</v>
      </c>
      <c r="W10" s="8">
        <v>24</v>
      </c>
      <c r="X10" s="8">
        <v>20</v>
      </c>
      <c r="Y10" s="8">
        <v>25</v>
      </c>
      <c r="Z10" s="8">
        <v>22</v>
      </c>
      <c r="AA10" s="8"/>
      <c r="AB10" s="11">
        <f>SUM(O10:Z10)</f>
        <v>263</v>
      </c>
      <c r="AC10" s="10">
        <v>17</v>
      </c>
      <c r="AD10" s="10">
        <v>12</v>
      </c>
      <c r="AE10" s="10">
        <v>19</v>
      </c>
      <c r="AF10" s="11">
        <f>SUM(AC10:AE10)</f>
        <v>48</v>
      </c>
      <c r="AG10" s="11">
        <f t="shared" si="1"/>
        <v>568</v>
      </c>
      <c r="AH10" s="1"/>
    </row>
    <row r="11" spans="1:33" ht="12.75">
      <c r="A11" s="12" t="s">
        <v>20</v>
      </c>
      <c r="B11" s="13"/>
      <c r="C11" s="13"/>
      <c r="D11" s="13"/>
      <c r="E11" s="13"/>
      <c r="F11" s="14"/>
      <c r="G11" s="14"/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0">
        <f t="shared" si="3"/>
        <v>0</v>
      </c>
      <c r="O11" s="14">
        <v>0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3">
        <v>0</v>
      </c>
      <c r="V11" s="13">
        <v>0</v>
      </c>
      <c r="W11" s="13">
        <v>1</v>
      </c>
      <c r="X11" s="13">
        <v>1</v>
      </c>
      <c r="Y11" s="13">
        <v>0</v>
      </c>
      <c r="Z11" s="13">
        <v>1</v>
      </c>
      <c r="AA11" s="13"/>
      <c r="AB11" s="11">
        <f t="shared" si="2"/>
        <v>3</v>
      </c>
      <c r="AC11" s="14"/>
      <c r="AD11" s="14"/>
      <c r="AE11" s="14"/>
      <c r="AF11" s="11">
        <f aca="true" t="shared" si="4" ref="AF11:AF17">SUM(AC11:AE11)</f>
        <v>0</v>
      </c>
      <c r="AG11" s="11">
        <f t="shared" si="1"/>
        <v>3</v>
      </c>
    </row>
    <row r="12" spans="1:33" ht="12.75">
      <c r="A12" s="12" t="s">
        <v>21</v>
      </c>
      <c r="B12" s="13"/>
      <c r="C12" s="13"/>
      <c r="D12" s="13"/>
      <c r="E12" s="13"/>
      <c r="F12" s="14"/>
      <c r="G12" s="14"/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0">
        <f t="shared" si="3"/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/>
      <c r="AB12" s="11">
        <f t="shared" si="2"/>
        <v>0</v>
      </c>
      <c r="AC12" s="14"/>
      <c r="AD12" s="14"/>
      <c r="AE12" s="14"/>
      <c r="AF12" s="11">
        <f t="shared" si="4"/>
        <v>0</v>
      </c>
      <c r="AG12" s="11">
        <f t="shared" si="1"/>
        <v>0</v>
      </c>
    </row>
    <row r="13" spans="1:33" ht="12.75">
      <c r="A13" s="17" t="s">
        <v>22</v>
      </c>
      <c r="B13" s="18"/>
      <c r="C13" s="18"/>
      <c r="D13" s="13"/>
      <c r="E13" s="13"/>
      <c r="F13" s="14"/>
      <c r="G13" s="14"/>
      <c r="H13" s="14">
        <v>1</v>
      </c>
      <c r="I13" s="14">
        <v>3</v>
      </c>
      <c r="J13" s="14">
        <v>6</v>
      </c>
      <c r="K13" s="14">
        <v>2</v>
      </c>
      <c r="L13" s="14">
        <v>0</v>
      </c>
      <c r="M13" s="15">
        <v>2</v>
      </c>
      <c r="N13" s="10">
        <f t="shared" si="3"/>
        <v>14</v>
      </c>
      <c r="O13" s="14">
        <v>0</v>
      </c>
      <c r="P13" s="14">
        <v>4</v>
      </c>
      <c r="Q13" s="14">
        <v>0</v>
      </c>
      <c r="R13" s="14">
        <v>1</v>
      </c>
      <c r="S13" s="14">
        <v>2</v>
      </c>
      <c r="T13" s="14">
        <v>0</v>
      </c>
      <c r="U13" s="13">
        <v>0</v>
      </c>
      <c r="V13" s="13">
        <v>0</v>
      </c>
      <c r="W13" s="13">
        <v>2</v>
      </c>
      <c r="X13" s="13">
        <v>0</v>
      </c>
      <c r="Y13" s="13">
        <v>1</v>
      </c>
      <c r="Z13" s="13">
        <v>0</v>
      </c>
      <c r="AA13" s="13"/>
      <c r="AB13" s="11">
        <f t="shared" si="2"/>
        <v>4</v>
      </c>
      <c r="AC13" s="14"/>
      <c r="AD13" s="14"/>
      <c r="AE13" s="14"/>
      <c r="AF13" s="11">
        <f t="shared" si="4"/>
        <v>0</v>
      </c>
      <c r="AG13" s="11">
        <f t="shared" si="1"/>
        <v>18</v>
      </c>
    </row>
    <row r="14" spans="1:33" ht="12.75">
      <c r="A14" s="12" t="s">
        <v>23</v>
      </c>
      <c r="B14" s="18"/>
      <c r="C14" s="18"/>
      <c r="D14" s="13"/>
      <c r="E14" s="13"/>
      <c r="F14" s="14"/>
      <c r="G14" s="14"/>
      <c r="H14" s="14">
        <v>14</v>
      </c>
      <c r="I14" s="14">
        <v>9</v>
      </c>
      <c r="J14" s="14">
        <v>7</v>
      </c>
      <c r="K14" s="14">
        <v>10</v>
      </c>
      <c r="L14" s="14">
        <v>10</v>
      </c>
      <c r="M14" s="15">
        <v>6</v>
      </c>
      <c r="N14" s="10">
        <f t="shared" si="3"/>
        <v>56</v>
      </c>
      <c r="O14" s="14">
        <v>6</v>
      </c>
      <c r="P14" s="14">
        <v>11</v>
      </c>
      <c r="Q14" s="14">
        <v>10</v>
      </c>
      <c r="R14" s="14">
        <v>9</v>
      </c>
      <c r="S14" s="14">
        <v>4</v>
      </c>
      <c r="T14" s="14">
        <v>5</v>
      </c>
      <c r="U14" s="13">
        <v>8</v>
      </c>
      <c r="V14" s="13">
        <v>8</v>
      </c>
      <c r="W14" s="13">
        <v>8</v>
      </c>
      <c r="X14" s="13">
        <v>4</v>
      </c>
      <c r="Y14" s="13">
        <v>6</v>
      </c>
      <c r="Z14" s="13">
        <v>4</v>
      </c>
      <c r="AA14" s="13"/>
      <c r="AB14" s="11">
        <f t="shared" si="2"/>
        <v>68</v>
      </c>
      <c r="AC14" s="14"/>
      <c r="AD14" s="14"/>
      <c r="AE14" s="14"/>
      <c r="AF14" s="11">
        <f t="shared" si="4"/>
        <v>0</v>
      </c>
      <c r="AG14" s="11">
        <f t="shared" si="1"/>
        <v>124</v>
      </c>
    </row>
    <row r="15" spans="1:33" ht="12.75">
      <c r="A15" s="12" t="s">
        <v>24</v>
      </c>
      <c r="B15" s="13"/>
      <c r="C15" s="13"/>
      <c r="D15" s="13"/>
      <c r="E15" s="13"/>
      <c r="F15" s="14"/>
      <c r="G15" s="14"/>
      <c r="H15" s="14">
        <v>3</v>
      </c>
      <c r="I15" s="14">
        <v>1</v>
      </c>
      <c r="J15" s="14">
        <v>0</v>
      </c>
      <c r="K15" s="14">
        <v>0</v>
      </c>
      <c r="L15" s="14">
        <v>3</v>
      </c>
      <c r="M15" s="15">
        <v>3</v>
      </c>
      <c r="N15" s="10">
        <f t="shared" si="3"/>
        <v>10</v>
      </c>
      <c r="O15" s="14">
        <v>1</v>
      </c>
      <c r="P15" s="14">
        <v>1</v>
      </c>
      <c r="Q15" s="14">
        <v>0</v>
      </c>
      <c r="R15" s="14">
        <v>3</v>
      </c>
      <c r="S15" s="14">
        <v>0</v>
      </c>
      <c r="T15" s="14">
        <v>0</v>
      </c>
      <c r="U15" s="13">
        <v>1</v>
      </c>
      <c r="V15" s="13">
        <v>1</v>
      </c>
      <c r="W15" s="13">
        <v>0</v>
      </c>
      <c r="X15" s="13">
        <v>0</v>
      </c>
      <c r="Y15" s="13">
        <v>1</v>
      </c>
      <c r="Z15" s="13">
        <v>0</v>
      </c>
      <c r="AA15" s="13"/>
      <c r="AB15" s="11">
        <f t="shared" si="2"/>
        <v>7</v>
      </c>
      <c r="AC15" s="14"/>
      <c r="AD15" s="14"/>
      <c r="AE15" s="14"/>
      <c r="AF15" s="11">
        <f t="shared" si="4"/>
        <v>0</v>
      </c>
      <c r="AG15" s="11">
        <f t="shared" si="1"/>
        <v>17</v>
      </c>
    </row>
    <row r="16" spans="1:33" ht="12.75">
      <c r="A16" s="12" t="s">
        <v>25</v>
      </c>
      <c r="B16" s="13"/>
      <c r="C16" s="13"/>
      <c r="D16" s="13"/>
      <c r="E16" s="13"/>
      <c r="F16" s="14"/>
      <c r="G16" s="14"/>
      <c r="H16" s="14">
        <v>3</v>
      </c>
      <c r="I16" s="14">
        <v>1</v>
      </c>
      <c r="J16" s="14">
        <v>3</v>
      </c>
      <c r="K16" s="14">
        <v>1</v>
      </c>
      <c r="L16" s="14">
        <v>2</v>
      </c>
      <c r="M16" s="15">
        <v>0</v>
      </c>
      <c r="N16" s="10">
        <f t="shared" si="3"/>
        <v>10</v>
      </c>
      <c r="O16" s="14">
        <v>3</v>
      </c>
      <c r="P16" s="14">
        <v>0</v>
      </c>
      <c r="Q16" s="14">
        <v>3</v>
      </c>
      <c r="R16" s="14">
        <v>0</v>
      </c>
      <c r="S16" s="14">
        <v>0</v>
      </c>
      <c r="T16" s="14">
        <v>0</v>
      </c>
      <c r="U16" s="13">
        <v>2</v>
      </c>
      <c r="V16" s="13">
        <v>1</v>
      </c>
      <c r="W16" s="13">
        <v>0</v>
      </c>
      <c r="X16" s="13">
        <v>1</v>
      </c>
      <c r="Y16" s="13">
        <v>1</v>
      </c>
      <c r="Z16" s="13">
        <v>1</v>
      </c>
      <c r="AA16" s="13"/>
      <c r="AB16" s="11">
        <f t="shared" si="2"/>
        <v>12</v>
      </c>
      <c r="AC16" s="14"/>
      <c r="AD16" s="14"/>
      <c r="AE16" s="14"/>
      <c r="AF16" s="11">
        <f t="shared" si="4"/>
        <v>0</v>
      </c>
      <c r="AG16" s="11">
        <f t="shared" si="1"/>
        <v>22</v>
      </c>
    </row>
    <row r="17" spans="1:33" ht="12.75">
      <c r="A17" s="12" t="s">
        <v>26</v>
      </c>
      <c r="B17" s="13"/>
      <c r="C17" s="13"/>
      <c r="D17" s="13"/>
      <c r="E17" s="13"/>
      <c r="F17" s="14"/>
      <c r="G17" s="14"/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0">
        <f t="shared" si="3"/>
        <v>1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/>
      <c r="AB17" s="11">
        <f t="shared" si="2"/>
        <v>0</v>
      </c>
      <c r="AC17" s="14"/>
      <c r="AD17" s="14"/>
      <c r="AE17" s="14"/>
      <c r="AF17" s="11">
        <f t="shared" si="4"/>
        <v>0</v>
      </c>
      <c r="AG17" s="11">
        <f t="shared" si="1"/>
        <v>1</v>
      </c>
    </row>
    <row r="18" spans="1:33" ht="12.75">
      <c r="A18" s="12" t="s">
        <v>27</v>
      </c>
      <c r="B18" s="13"/>
      <c r="C18" s="13"/>
      <c r="D18" s="13"/>
      <c r="E18" s="19">
        <f aca="true" t="shared" si="5" ref="E18:L18">SUM(E14,E13)/(E10-E20)*100</f>
        <v>0</v>
      </c>
      <c r="F18" s="19">
        <f t="shared" si="5"/>
        <v>0</v>
      </c>
      <c r="G18" s="19">
        <f t="shared" si="5"/>
        <v>0</v>
      </c>
      <c r="H18" s="19">
        <f t="shared" si="5"/>
        <v>62.5</v>
      </c>
      <c r="I18" s="19">
        <f t="shared" si="5"/>
        <v>54.54545454545454</v>
      </c>
      <c r="J18" s="19">
        <f t="shared" si="5"/>
        <v>59.09090909090909</v>
      </c>
      <c r="K18" s="19">
        <f t="shared" si="5"/>
        <v>54.54545454545454</v>
      </c>
      <c r="L18" s="19">
        <f t="shared" si="5"/>
        <v>50</v>
      </c>
      <c r="M18" s="19">
        <f>SUM(M13:M14)/(M10-M20)*100</f>
        <v>38.095238095238095</v>
      </c>
      <c r="N18" s="20">
        <f>AVERAGE(H18:M18)</f>
        <v>53.129509379509365</v>
      </c>
      <c r="O18" s="19">
        <f aca="true" t="shared" si="6" ref="O18:AA18">SUM(O13:O14)/(O10-O20)*100</f>
        <v>25</v>
      </c>
      <c r="P18" s="19">
        <f t="shared" si="6"/>
        <v>65.21739130434783</v>
      </c>
      <c r="Q18" s="19">
        <f t="shared" si="6"/>
        <v>50</v>
      </c>
      <c r="R18" s="19">
        <f t="shared" si="6"/>
        <v>52.63157894736842</v>
      </c>
      <c r="S18" s="19">
        <f t="shared" si="6"/>
        <v>30</v>
      </c>
      <c r="T18" s="19">
        <f t="shared" si="6"/>
        <v>35.714285714285715</v>
      </c>
      <c r="U18" s="19">
        <f t="shared" si="6"/>
        <v>33.33333333333333</v>
      </c>
      <c r="V18" s="19">
        <f t="shared" si="6"/>
        <v>32</v>
      </c>
      <c r="W18" s="19">
        <f t="shared" si="6"/>
        <v>43.47826086956522</v>
      </c>
      <c r="X18" s="19">
        <f t="shared" si="6"/>
        <v>20</v>
      </c>
      <c r="Y18" s="19">
        <f t="shared" si="6"/>
        <v>30.434782608695656</v>
      </c>
      <c r="Z18" s="19">
        <f t="shared" si="6"/>
        <v>18.181818181818183</v>
      </c>
      <c r="AA18" s="19" t="e">
        <f t="shared" si="6"/>
        <v>#DIV/0!</v>
      </c>
      <c r="AB18" s="21">
        <f>AVERAGE(O18:Z18)</f>
        <v>36.33262091328452</v>
      </c>
      <c r="AC18" s="19">
        <f>SUM(AC13:AC14)/(AC10-AC20)*100</f>
        <v>0</v>
      </c>
      <c r="AD18" s="19">
        <f>SUM(AD13:AD14)/(AD10-AD20)*100</f>
        <v>0</v>
      </c>
      <c r="AE18" s="19">
        <f>SUM(AE13:AE14)/(AE10-AE20)*100</f>
        <v>0</v>
      </c>
      <c r="AF18" s="21">
        <f>AVERAGE(AC18:AE18)</f>
        <v>0</v>
      </c>
      <c r="AG18" s="22">
        <f>(N18+AB18+AF18)/2</f>
        <v>44.73106514639694</v>
      </c>
    </row>
    <row r="19" spans="1:33" ht="12.75">
      <c r="A19" s="12" t="s">
        <v>28</v>
      </c>
      <c r="B19" s="23" t="s">
        <v>39</v>
      </c>
      <c r="C19" s="23" t="s">
        <v>39</v>
      </c>
      <c r="D19" s="23" t="s">
        <v>39</v>
      </c>
      <c r="E19" s="23"/>
      <c r="F19" s="23"/>
      <c r="G19" s="23"/>
      <c r="H19" s="23">
        <v>100</v>
      </c>
      <c r="I19" s="23">
        <v>100</v>
      </c>
      <c r="J19" s="23">
        <v>100</v>
      </c>
      <c r="K19" s="23">
        <v>100</v>
      </c>
      <c r="L19" s="23">
        <v>100</v>
      </c>
      <c r="M19" s="24">
        <v>100</v>
      </c>
      <c r="N19" s="9">
        <f>AVERAGE(H19:M19)</f>
        <v>100</v>
      </c>
      <c r="O19" s="23">
        <v>100</v>
      </c>
      <c r="P19" s="23">
        <v>96</v>
      </c>
      <c r="Q19" s="23">
        <v>100</v>
      </c>
      <c r="R19" s="23">
        <v>100</v>
      </c>
      <c r="S19" s="23">
        <v>100</v>
      </c>
      <c r="T19" s="23">
        <v>100</v>
      </c>
      <c r="U19" s="23">
        <v>100</v>
      </c>
      <c r="V19" s="23">
        <v>100</v>
      </c>
      <c r="W19" s="23">
        <v>96</v>
      </c>
      <c r="X19" s="23">
        <v>95</v>
      </c>
      <c r="Y19" s="23">
        <v>100</v>
      </c>
      <c r="Z19" s="23">
        <v>95</v>
      </c>
      <c r="AA19" s="23"/>
      <c r="AB19" s="25">
        <f>AVERAGE(O19:Z19)</f>
        <v>98.5</v>
      </c>
      <c r="AC19" s="23"/>
      <c r="AD19" s="23"/>
      <c r="AE19" s="23"/>
      <c r="AF19" s="25">
        <f>SUM(AC19:AE19)/3</f>
        <v>0</v>
      </c>
      <c r="AG19" s="26">
        <f>(N19+AB19+AF19)/2</f>
        <v>99.25</v>
      </c>
    </row>
    <row r="20" spans="1:33" ht="12.75">
      <c r="A20" s="17" t="s">
        <v>37</v>
      </c>
      <c r="B20" s="32"/>
      <c r="C20" s="32"/>
      <c r="D20" s="32"/>
      <c r="E20" s="32"/>
      <c r="F20" s="17"/>
      <c r="G20" s="17"/>
      <c r="H20" s="17"/>
      <c r="I20" s="17"/>
      <c r="J20" s="17"/>
      <c r="K20" s="17"/>
      <c r="L20" s="17"/>
      <c r="M20" s="33"/>
      <c r="N20" s="7">
        <f>SUM(B20:M20)</f>
        <v>0</v>
      </c>
      <c r="O20" s="17"/>
      <c r="P20" s="17"/>
      <c r="Q20" s="17">
        <v>1</v>
      </c>
      <c r="R20" s="17"/>
      <c r="S20" s="17"/>
      <c r="T20" s="17"/>
      <c r="U20" s="32">
        <v>1</v>
      </c>
      <c r="V20" s="32">
        <v>1</v>
      </c>
      <c r="W20" s="32">
        <v>1</v>
      </c>
      <c r="X20" s="32"/>
      <c r="Y20" s="32">
        <v>2</v>
      </c>
      <c r="Z20" s="32"/>
      <c r="AA20" s="32"/>
      <c r="AB20" s="34">
        <f>SUM(O20:AA20)</f>
        <v>6</v>
      </c>
      <c r="AC20" s="17"/>
      <c r="AD20" s="17"/>
      <c r="AE20" s="17"/>
      <c r="AF20" s="11">
        <f>SUM(AC20:AE20)</f>
        <v>0</v>
      </c>
      <c r="AG20" s="11">
        <f>SUM(AF20+N20+AB20)</f>
        <v>6</v>
      </c>
    </row>
    <row r="21" spans="1:13" ht="63" customHeight="1">
      <c r="A21" s="49" t="s">
        <v>45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</sheetData>
  <sheetProtection/>
  <mergeCells count="1">
    <mergeCell ref="A21:M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AH22"/>
  <sheetViews>
    <sheetView zoomScalePageLayoutView="0" workbookViewId="0" topLeftCell="A1">
      <selection activeCell="P41" sqref="P41"/>
    </sheetView>
  </sheetViews>
  <sheetFormatPr defaultColWidth="9.00390625" defaultRowHeight="12.75"/>
  <cols>
    <col min="1" max="1" width="14.25390625" style="0" customWidth="1"/>
    <col min="2" max="2" width="3.375" style="0" customWidth="1"/>
    <col min="3" max="3" width="3.625" style="0" customWidth="1"/>
    <col min="4" max="4" width="3.875" style="0" customWidth="1"/>
    <col min="5" max="12" width="3.75390625" style="0" customWidth="1"/>
    <col min="13" max="13" width="4.125" style="0" customWidth="1"/>
    <col min="14" max="14" width="4.625" style="0" customWidth="1"/>
    <col min="15" max="25" width="3.75390625" style="0" customWidth="1"/>
    <col min="26" max="26" width="3.625" style="0" customWidth="1"/>
    <col min="27" max="27" width="1.875" style="0" hidden="1" customWidth="1"/>
    <col min="28" max="28" width="4.75390625" style="0" customWidth="1"/>
    <col min="29" max="31" width="3.75390625" style="0" customWidth="1"/>
    <col min="32" max="32" width="4.875" style="0" customWidth="1"/>
    <col min="33" max="33" width="5.125" style="0" customWidth="1"/>
    <col min="34" max="34" width="3.25390625" style="0" customWidth="1"/>
  </cols>
  <sheetData>
    <row r="1" spans="1:33" ht="18.75">
      <c r="A1" s="2"/>
      <c r="B1" s="3"/>
      <c r="C1" s="3" t="s">
        <v>54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ht="25.5">
      <c r="A2" s="4"/>
      <c r="B2" s="37" t="s">
        <v>0</v>
      </c>
      <c r="C2" s="37" t="s">
        <v>36</v>
      </c>
      <c r="D2" s="37" t="s">
        <v>38</v>
      </c>
      <c r="E2" s="37" t="s">
        <v>1</v>
      </c>
      <c r="F2" s="37" t="s">
        <v>2</v>
      </c>
      <c r="G2" s="37" t="s">
        <v>40</v>
      </c>
      <c r="H2" s="37" t="s">
        <v>3</v>
      </c>
      <c r="I2" s="37" t="s">
        <v>4</v>
      </c>
      <c r="J2" s="37" t="s">
        <v>43</v>
      </c>
      <c r="K2" s="37" t="s">
        <v>5</v>
      </c>
      <c r="L2" s="37" t="s">
        <v>6</v>
      </c>
      <c r="M2" s="46" t="s">
        <v>46</v>
      </c>
      <c r="N2" s="6" t="s">
        <v>34</v>
      </c>
      <c r="O2" s="37" t="s">
        <v>7</v>
      </c>
      <c r="P2" s="37" t="s">
        <v>8</v>
      </c>
      <c r="Q2" s="37" t="s">
        <v>48</v>
      </c>
      <c r="R2" s="37" t="s">
        <v>9</v>
      </c>
      <c r="S2" s="37" t="s">
        <v>10</v>
      </c>
      <c r="T2" s="37" t="s">
        <v>49</v>
      </c>
      <c r="U2" s="37" t="s">
        <v>11</v>
      </c>
      <c r="V2" s="37" t="s">
        <v>12</v>
      </c>
      <c r="W2" s="37" t="s">
        <v>13</v>
      </c>
      <c r="X2" s="37" t="s">
        <v>14</v>
      </c>
      <c r="Y2" s="37" t="s">
        <v>15</v>
      </c>
      <c r="Z2" s="37" t="s">
        <v>16</v>
      </c>
      <c r="AA2" s="5"/>
      <c r="AB2" s="5" t="s">
        <v>33</v>
      </c>
      <c r="AC2" s="37" t="s">
        <v>50</v>
      </c>
      <c r="AD2" s="37" t="s">
        <v>51</v>
      </c>
      <c r="AE2" s="37">
        <v>11</v>
      </c>
      <c r="AF2" s="5" t="s">
        <v>35</v>
      </c>
      <c r="AG2" s="5" t="s">
        <v>17</v>
      </c>
    </row>
    <row r="3" spans="1:33" ht="12.75">
      <c r="A3" s="7" t="s">
        <v>41</v>
      </c>
      <c r="B3" s="8">
        <v>21</v>
      </c>
      <c r="C3" s="8">
        <v>23</v>
      </c>
      <c r="D3" s="8">
        <v>20</v>
      </c>
      <c r="E3" s="8">
        <v>23</v>
      </c>
      <c r="F3" s="10">
        <v>21</v>
      </c>
      <c r="G3" s="8">
        <v>18</v>
      </c>
      <c r="H3" s="10">
        <v>24</v>
      </c>
      <c r="I3" s="10">
        <v>22</v>
      </c>
      <c r="J3" s="10">
        <v>22</v>
      </c>
      <c r="K3" s="10">
        <v>22</v>
      </c>
      <c r="L3" s="10">
        <v>20</v>
      </c>
      <c r="M3" s="11">
        <v>21</v>
      </c>
      <c r="N3" s="10">
        <f>SUM(B3:M3)</f>
        <v>257</v>
      </c>
      <c r="O3" s="8">
        <v>24</v>
      </c>
      <c r="P3" s="8">
        <v>23</v>
      </c>
      <c r="Q3" s="8">
        <v>21</v>
      </c>
      <c r="R3" s="8">
        <v>19</v>
      </c>
      <c r="S3" s="8">
        <v>20</v>
      </c>
      <c r="T3" s="8">
        <v>14</v>
      </c>
      <c r="U3" s="8">
        <v>25</v>
      </c>
      <c r="V3" s="8">
        <v>26</v>
      </c>
      <c r="W3" s="8">
        <v>24</v>
      </c>
      <c r="X3" s="8">
        <v>20</v>
      </c>
      <c r="Y3" s="8">
        <v>25</v>
      </c>
      <c r="Z3" s="8">
        <v>22</v>
      </c>
      <c r="AA3" s="8"/>
      <c r="AB3" s="11">
        <f>SUM(O3:Z3)</f>
        <v>263</v>
      </c>
      <c r="AC3" s="10">
        <v>17</v>
      </c>
      <c r="AD3" s="10">
        <v>12</v>
      </c>
      <c r="AE3" s="10">
        <v>19</v>
      </c>
      <c r="AF3" s="11">
        <f aca="true" t="shared" si="0" ref="AF3:AF9">SUM(AC3:AE3)</f>
        <v>48</v>
      </c>
      <c r="AG3" s="11">
        <f aca="true" t="shared" si="1" ref="AG3:AG17">N3+AB3+AF3</f>
        <v>568</v>
      </c>
    </row>
    <row r="4" spans="1:33" ht="12.75">
      <c r="A4" s="12" t="s">
        <v>29</v>
      </c>
      <c r="B4" s="13">
        <v>15</v>
      </c>
      <c r="C4" s="13">
        <v>13</v>
      </c>
      <c r="D4" s="13">
        <v>11</v>
      </c>
      <c r="E4" s="13">
        <v>11</v>
      </c>
      <c r="F4" s="14">
        <v>11</v>
      </c>
      <c r="G4" s="14">
        <v>7</v>
      </c>
      <c r="H4" s="14">
        <v>7</v>
      </c>
      <c r="I4" s="14">
        <v>12</v>
      </c>
      <c r="J4" s="14">
        <v>11</v>
      </c>
      <c r="K4" s="14">
        <v>9</v>
      </c>
      <c r="L4" s="14">
        <v>10</v>
      </c>
      <c r="M4" s="15">
        <v>13</v>
      </c>
      <c r="N4" s="10">
        <f>SUM(B4:M4)</f>
        <v>130</v>
      </c>
      <c r="O4" s="14">
        <v>13</v>
      </c>
      <c r="P4" s="14">
        <v>11</v>
      </c>
      <c r="Q4" s="14">
        <v>12</v>
      </c>
      <c r="R4" s="14">
        <v>9</v>
      </c>
      <c r="S4" s="14">
        <v>13</v>
      </c>
      <c r="T4" s="14">
        <v>6</v>
      </c>
      <c r="U4" s="13">
        <v>9</v>
      </c>
      <c r="V4" s="13">
        <v>12</v>
      </c>
      <c r="W4" s="13">
        <v>13</v>
      </c>
      <c r="X4" s="13">
        <v>12</v>
      </c>
      <c r="Y4" s="13">
        <v>15</v>
      </c>
      <c r="Z4" s="13">
        <v>11</v>
      </c>
      <c r="AA4" s="13"/>
      <c r="AB4" s="11">
        <f aca="true" t="shared" si="2" ref="AB4:AB17">O4+Q4+R4+T4+U4+V4+W4+X4+Y4+Z4+AA4</f>
        <v>112</v>
      </c>
      <c r="AC4" s="14">
        <v>5</v>
      </c>
      <c r="AD4" s="14">
        <v>5</v>
      </c>
      <c r="AE4" s="14">
        <v>7</v>
      </c>
      <c r="AF4" s="11">
        <f t="shared" si="0"/>
        <v>17</v>
      </c>
      <c r="AG4" s="11">
        <f t="shared" si="1"/>
        <v>259</v>
      </c>
    </row>
    <row r="5" spans="1:33" ht="12.75">
      <c r="A5" s="12" t="s">
        <v>30</v>
      </c>
      <c r="B5" s="13">
        <v>6</v>
      </c>
      <c r="C5" s="13">
        <v>9</v>
      </c>
      <c r="D5" s="13">
        <v>8</v>
      </c>
      <c r="E5" s="13">
        <v>12</v>
      </c>
      <c r="F5" s="14">
        <v>9</v>
      </c>
      <c r="G5" s="14">
        <v>11</v>
      </c>
      <c r="H5" s="14">
        <v>16</v>
      </c>
      <c r="I5" s="14">
        <v>10</v>
      </c>
      <c r="J5" s="14">
        <v>11</v>
      </c>
      <c r="K5" s="14">
        <v>14</v>
      </c>
      <c r="L5" s="14">
        <v>9</v>
      </c>
      <c r="M5" s="15">
        <v>8</v>
      </c>
      <c r="N5" s="10">
        <f aca="true" t="shared" si="3" ref="N5:N17">SUM(B5:M5)</f>
        <v>123</v>
      </c>
      <c r="O5" s="14">
        <v>11</v>
      </c>
      <c r="P5" s="14">
        <v>12</v>
      </c>
      <c r="Q5" s="14">
        <v>9</v>
      </c>
      <c r="R5" s="14">
        <v>9</v>
      </c>
      <c r="S5" s="14">
        <v>7</v>
      </c>
      <c r="T5" s="14">
        <v>10</v>
      </c>
      <c r="U5" s="13">
        <v>16</v>
      </c>
      <c r="V5" s="13">
        <v>15</v>
      </c>
      <c r="W5" s="13">
        <v>11</v>
      </c>
      <c r="X5" s="13">
        <v>9</v>
      </c>
      <c r="Y5" s="13">
        <v>10</v>
      </c>
      <c r="Z5" s="13">
        <v>12</v>
      </c>
      <c r="AA5" s="13"/>
      <c r="AB5" s="11">
        <f t="shared" si="2"/>
        <v>112</v>
      </c>
      <c r="AC5" s="14">
        <v>12</v>
      </c>
      <c r="AD5" s="14">
        <v>7</v>
      </c>
      <c r="AE5" s="14">
        <v>12</v>
      </c>
      <c r="AF5" s="11">
        <f t="shared" si="0"/>
        <v>31</v>
      </c>
      <c r="AG5" s="11">
        <f t="shared" si="1"/>
        <v>266</v>
      </c>
    </row>
    <row r="6" spans="1:33" ht="12.75">
      <c r="A6" s="12" t="s">
        <v>31</v>
      </c>
      <c r="B6" s="23"/>
      <c r="C6" s="23"/>
      <c r="D6" s="23"/>
      <c r="E6" s="13">
        <v>12</v>
      </c>
      <c r="F6" s="14">
        <v>12</v>
      </c>
      <c r="G6" s="14">
        <v>12</v>
      </c>
      <c r="H6" s="14">
        <v>12</v>
      </c>
      <c r="I6" s="14">
        <v>15</v>
      </c>
      <c r="J6" s="14">
        <v>0</v>
      </c>
      <c r="K6" s="14">
        <v>17</v>
      </c>
      <c r="L6" s="14">
        <v>19</v>
      </c>
      <c r="M6" s="15">
        <v>12</v>
      </c>
      <c r="N6" s="10">
        <f t="shared" si="3"/>
        <v>111</v>
      </c>
      <c r="O6" s="14">
        <v>15</v>
      </c>
      <c r="P6" s="14">
        <v>13</v>
      </c>
      <c r="Q6" s="14">
        <v>12</v>
      </c>
      <c r="R6" s="14">
        <v>10</v>
      </c>
      <c r="S6" s="14">
        <v>11</v>
      </c>
      <c r="T6" s="14">
        <v>9</v>
      </c>
      <c r="U6" s="13">
        <v>14</v>
      </c>
      <c r="V6" s="13">
        <v>14</v>
      </c>
      <c r="W6" s="13">
        <v>10</v>
      </c>
      <c r="X6" s="13">
        <v>9</v>
      </c>
      <c r="Y6" s="13">
        <v>15</v>
      </c>
      <c r="Z6" s="13">
        <v>15</v>
      </c>
      <c r="AA6" s="13"/>
      <c r="AB6" s="11">
        <f t="shared" si="2"/>
        <v>123</v>
      </c>
      <c r="AC6" s="14">
        <v>9</v>
      </c>
      <c r="AD6" s="14">
        <v>10</v>
      </c>
      <c r="AE6" s="14">
        <v>17</v>
      </c>
      <c r="AF6" s="11">
        <f t="shared" si="0"/>
        <v>36</v>
      </c>
      <c r="AG6" s="11">
        <f t="shared" si="1"/>
        <v>270</v>
      </c>
    </row>
    <row r="7" spans="1:33" ht="12.75">
      <c r="A7" s="12" t="s">
        <v>32</v>
      </c>
      <c r="B7" s="23"/>
      <c r="C7" s="23"/>
      <c r="D7" s="23"/>
      <c r="E7" s="13">
        <v>11</v>
      </c>
      <c r="F7" s="14">
        <v>8</v>
      </c>
      <c r="G7" s="14">
        <v>6</v>
      </c>
      <c r="H7" s="14">
        <v>11</v>
      </c>
      <c r="I7" s="14">
        <v>7</v>
      </c>
      <c r="J7" s="14">
        <v>22</v>
      </c>
      <c r="K7" s="14">
        <v>6</v>
      </c>
      <c r="L7" s="14">
        <v>0</v>
      </c>
      <c r="M7" s="15">
        <v>9</v>
      </c>
      <c r="N7" s="10">
        <f t="shared" si="3"/>
        <v>80</v>
      </c>
      <c r="O7" s="14">
        <v>9</v>
      </c>
      <c r="P7" s="14">
        <v>10</v>
      </c>
      <c r="Q7" s="14">
        <v>9</v>
      </c>
      <c r="R7" s="14">
        <v>18</v>
      </c>
      <c r="S7" s="14">
        <v>9</v>
      </c>
      <c r="T7" s="14">
        <v>7</v>
      </c>
      <c r="U7" s="13">
        <v>11</v>
      </c>
      <c r="V7" s="13">
        <v>13</v>
      </c>
      <c r="W7" s="13">
        <v>14</v>
      </c>
      <c r="X7" s="13">
        <v>12</v>
      </c>
      <c r="Y7" s="13">
        <v>10</v>
      </c>
      <c r="Z7" s="13">
        <v>8</v>
      </c>
      <c r="AA7" s="13"/>
      <c r="AB7" s="11">
        <f t="shared" si="2"/>
        <v>111</v>
      </c>
      <c r="AC7" s="14">
        <v>8</v>
      </c>
      <c r="AD7" s="14">
        <v>2</v>
      </c>
      <c r="AE7" s="14">
        <v>2</v>
      </c>
      <c r="AF7" s="11">
        <f t="shared" si="0"/>
        <v>12</v>
      </c>
      <c r="AG7" s="11">
        <f t="shared" si="1"/>
        <v>203</v>
      </c>
    </row>
    <row r="8" spans="1:33" ht="12.75">
      <c r="A8" s="12" t="s">
        <v>18</v>
      </c>
      <c r="B8" s="13">
        <v>0</v>
      </c>
      <c r="C8" s="13">
        <v>0</v>
      </c>
      <c r="D8" s="13">
        <v>0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1</v>
      </c>
      <c r="L8" s="14">
        <v>0</v>
      </c>
      <c r="M8" s="15">
        <v>0</v>
      </c>
      <c r="N8" s="10">
        <f t="shared" si="3"/>
        <v>1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2</v>
      </c>
      <c r="U8" s="13">
        <v>0</v>
      </c>
      <c r="V8" s="13">
        <v>1</v>
      </c>
      <c r="W8" s="13">
        <v>0</v>
      </c>
      <c r="X8" s="13">
        <v>2</v>
      </c>
      <c r="Y8" s="13">
        <v>0</v>
      </c>
      <c r="Z8" s="13">
        <v>1</v>
      </c>
      <c r="AA8" s="13"/>
      <c r="AB8" s="11">
        <f t="shared" si="2"/>
        <v>6</v>
      </c>
      <c r="AC8" s="14">
        <v>0</v>
      </c>
      <c r="AD8" s="16">
        <v>0</v>
      </c>
      <c r="AE8" s="16">
        <v>0</v>
      </c>
      <c r="AF8" s="11">
        <f t="shared" si="0"/>
        <v>0</v>
      </c>
      <c r="AG8" s="11">
        <f t="shared" si="1"/>
        <v>7</v>
      </c>
    </row>
    <row r="9" spans="1:33" ht="12.75">
      <c r="A9" s="12" t="s">
        <v>19</v>
      </c>
      <c r="B9" s="13">
        <v>0</v>
      </c>
      <c r="C9" s="13">
        <v>1</v>
      </c>
      <c r="D9" s="13">
        <v>1</v>
      </c>
      <c r="E9" s="13">
        <v>0</v>
      </c>
      <c r="F9" s="14">
        <v>1</v>
      </c>
      <c r="G9" s="14">
        <v>0</v>
      </c>
      <c r="H9" s="14">
        <v>1</v>
      </c>
      <c r="I9" s="14">
        <v>0</v>
      </c>
      <c r="J9" s="14">
        <v>0</v>
      </c>
      <c r="K9" s="14">
        <v>0</v>
      </c>
      <c r="L9" s="14">
        <v>1</v>
      </c>
      <c r="M9" s="15">
        <v>0</v>
      </c>
      <c r="N9" s="10">
        <f t="shared" si="3"/>
        <v>5</v>
      </c>
      <c r="O9" s="14">
        <v>0</v>
      </c>
      <c r="P9" s="14">
        <v>0</v>
      </c>
      <c r="Q9" s="14">
        <v>0</v>
      </c>
      <c r="R9" s="14">
        <v>1</v>
      </c>
      <c r="S9" s="14">
        <v>0</v>
      </c>
      <c r="T9" s="14">
        <v>0</v>
      </c>
      <c r="U9" s="13">
        <v>0</v>
      </c>
      <c r="V9" s="13">
        <v>0</v>
      </c>
      <c r="W9" s="13">
        <v>0</v>
      </c>
      <c r="X9" s="13">
        <v>1</v>
      </c>
      <c r="Y9" s="13">
        <v>0</v>
      </c>
      <c r="Z9" s="13">
        <v>0</v>
      </c>
      <c r="AA9" s="13"/>
      <c r="AB9" s="11">
        <f t="shared" si="2"/>
        <v>2</v>
      </c>
      <c r="AC9" s="14">
        <v>0</v>
      </c>
      <c r="AD9" s="16">
        <v>0</v>
      </c>
      <c r="AE9" s="16">
        <v>0</v>
      </c>
      <c r="AF9" s="11">
        <f t="shared" si="0"/>
        <v>0</v>
      </c>
      <c r="AG9" s="11">
        <f t="shared" si="1"/>
        <v>7</v>
      </c>
    </row>
    <row r="10" spans="1:34" ht="12.75">
      <c r="A10" s="7" t="s">
        <v>42</v>
      </c>
      <c r="B10" s="8">
        <v>21</v>
      </c>
      <c r="C10" s="8">
        <v>22</v>
      </c>
      <c r="D10" s="8">
        <v>19</v>
      </c>
      <c r="E10" s="8">
        <v>23</v>
      </c>
      <c r="F10" s="10">
        <v>20</v>
      </c>
      <c r="G10" s="10">
        <v>18</v>
      </c>
      <c r="H10" s="10">
        <v>23</v>
      </c>
      <c r="I10" s="10">
        <v>22</v>
      </c>
      <c r="J10" s="10">
        <v>22</v>
      </c>
      <c r="K10" s="10">
        <v>23</v>
      </c>
      <c r="L10" s="10">
        <v>19</v>
      </c>
      <c r="M10" s="11">
        <v>21</v>
      </c>
      <c r="N10" s="10">
        <f>SUM(B10:M10)</f>
        <v>253</v>
      </c>
      <c r="O10" s="10">
        <v>24</v>
      </c>
      <c r="P10" s="10">
        <v>23</v>
      </c>
      <c r="Q10" s="10">
        <v>21</v>
      </c>
      <c r="R10" s="10">
        <v>18</v>
      </c>
      <c r="S10" s="10">
        <v>20</v>
      </c>
      <c r="T10" s="10">
        <v>16</v>
      </c>
      <c r="U10" s="8">
        <v>25</v>
      </c>
      <c r="V10" s="8">
        <v>27</v>
      </c>
      <c r="W10" s="8">
        <v>24</v>
      </c>
      <c r="X10" s="8">
        <v>21</v>
      </c>
      <c r="Y10" s="8">
        <v>25</v>
      </c>
      <c r="Z10" s="8">
        <v>23</v>
      </c>
      <c r="AA10" s="8"/>
      <c r="AB10" s="11">
        <f>SUM(O10:Z10)</f>
        <v>267</v>
      </c>
      <c r="AC10" s="10">
        <v>17</v>
      </c>
      <c r="AD10" s="10">
        <v>12</v>
      </c>
      <c r="AE10" s="10">
        <v>19</v>
      </c>
      <c r="AF10" s="11">
        <f>SUM(AC10:AE10)</f>
        <v>48</v>
      </c>
      <c r="AG10" s="11">
        <f t="shared" si="1"/>
        <v>568</v>
      </c>
      <c r="AH10" s="1"/>
    </row>
    <row r="11" spans="1:33" ht="12.75">
      <c r="A11" s="12" t="s">
        <v>20</v>
      </c>
      <c r="B11" s="13"/>
      <c r="C11" s="13"/>
      <c r="D11" s="13"/>
      <c r="E11" s="13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0">
        <f t="shared" si="3"/>
        <v>0</v>
      </c>
      <c r="O11" s="14">
        <v>0</v>
      </c>
      <c r="P11" s="14">
        <v>2</v>
      </c>
      <c r="Q11" s="14">
        <v>0</v>
      </c>
      <c r="R11" s="14">
        <v>0</v>
      </c>
      <c r="S11" s="14">
        <v>0</v>
      </c>
      <c r="T11" s="14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1</v>
      </c>
      <c r="AA11" s="13"/>
      <c r="AB11" s="11">
        <f t="shared" si="2"/>
        <v>1</v>
      </c>
      <c r="AC11" s="14">
        <v>0</v>
      </c>
      <c r="AD11" s="14">
        <v>0</v>
      </c>
      <c r="AE11" s="14">
        <v>0</v>
      </c>
      <c r="AF11" s="11">
        <f aca="true" t="shared" si="4" ref="AF11:AF17">SUM(AC11:AE11)</f>
        <v>0</v>
      </c>
      <c r="AG11" s="11">
        <f t="shared" si="1"/>
        <v>1</v>
      </c>
    </row>
    <row r="12" spans="1:33" ht="12.75">
      <c r="A12" s="12" t="s">
        <v>21</v>
      </c>
      <c r="B12" s="13"/>
      <c r="C12" s="13"/>
      <c r="D12" s="13"/>
      <c r="E12" s="13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0">
        <f t="shared" si="3"/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/>
      <c r="AB12" s="11">
        <f t="shared" si="2"/>
        <v>0</v>
      </c>
      <c r="AC12" s="14">
        <v>0</v>
      </c>
      <c r="AD12" s="14">
        <v>0</v>
      </c>
      <c r="AE12" s="14">
        <v>0</v>
      </c>
      <c r="AF12" s="11">
        <f t="shared" si="4"/>
        <v>0</v>
      </c>
      <c r="AG12" s="11">
        <f t="shared" si="1"/>
        <v>0</v>
      </c>
    </row>
    <row r="13" spans="1:33" ht="12.75">
      <c r="A13" s="17" t="s">
        <v>22</v>
      </c>
      <c r="B13" s="18"/>
      <c r="C13" s="18"/>
      <c r="D13" s="13"/>
      <c r="E13" s="13">
        <v>1</v>
      </c>
      <c r="F13" s="14">
        <v>2</v>
      </c>
      <c r="G13" s="14">
        <v>2</v>
      </c>
      <c r="H13" s="14">
        <v>4</v>
      </c>
      <c r="I13" s="14">
        <v>2</v>
      </c>
      <c r="J13" s="14">
        <v>5</v>
      </c>
      <c r="K13" s="14">
        <v>0</v>
      </c>
      <c r="L13" s="14">
        <v>1</v>
      </c>
      <c r="M13" s="15">
        <v>2</v>
      </c>
      <c r="N13" s="10">
        <f t="shared" si="3"/>
        <v>19</v>
      </c>
      <c r="O13" s="14">
        <v>1</v>
      </c>
      <c r="P13" s="14">
        <v>2</v>
      </c>
      <c r="Q13" s="14">
        <v>0</v>
      </c>
      <c r="R13" s="14">
        <v>2</v>
      </c>
      <c r="S13" s="14">
        <v>2</v>
      </c>
      <c r="T13" s="14">
        <v>0</v>
      </c>
      <c r="U13" s="13">
        <v>2</v>
      </c>
      <c r="V13" s="13">
        <v>0</v>
      </c>
      <c r="W13" s="13">
        <v>2</v>
      </c>
      <c r="X13" s="13">
        <v>0</v>
      </c>
      <c r="Y13" s="13">
        <v>1</v>
      </c>
      <c r="Z13" s="13">
        <v>0</v>
      </c>
      <c r="AA13" s="13"/>
      <c r="AB13" s="11">
        <f t="shared" si="2"/>
        <v>8</v>
      </c>
      <c r="AC13" s="14">
        <v>6</v>
      </c>
      <c r="AD13" s="14">
        <v>0</v>
      </c>
      <c r="AE13" s="14">
        <v>2</v>
      </c>
      <c r="AF13" s="11">
        <f t="shared" si="4"/>
        <v>8</v>
      </c>
      <c r="AG13" s="11">
        <f t="shared" si="1"/>
        <v>35</v>
      </c>
    </row>
    <row r="14" spans="1:33" ht="12.75">
      <c r="A14" s="12" t="s">
        <v>23</v>
      </c>
      <c r="B14" s="18"/>
      <c r="C14" s="18"/>
      <c r="D14" s="13"/>
      <c r="E14" s="13">
        <v>13</v>
      </c>
      <c r="F14" s="14">
        <v>8</v>
      </c>
      <c r="G14" s="14">
        <v>9</v>
      </c>
      <c r="H14" s="14">
        <v>11</v>
      </c>
      <c r="I14" s="14">
        <v>13</v>
      </c>
      <c r="J14" s="14">
        <v>8</v>
      </c>
      <c r="K14" s="14">
        <v>13</v>
      </c>
      <c r="L14" s="14">
        <v>9</v>
      </c>
      <c r="M14" s="15">
        <v>5</v>
      </c>
      <c r="N14" s="10">
        <f t="shared" si="3"/>
        <v>89</v>
      </c>
      <c r="O14" s="14">
        <v>7</v>
      </c>
      <c r="P14" s="14">
        <v>13</v>
      </c>
      <c r="Q14" s="14">
        <v>11</v>
      </c>
      <c r="R14" s="14">
        <v>10</v>
      </c>
      <c r="S14" s="14">
        <v>5</v>
      </c>
      <c r="T14" s="14">
        <v>5</v>
      </c>
      <c r="U14" s="13">
        <v>8</v>
      </c>
      <c r="V14" s="13">
        <v>10</v>
      </c>
      <c r="W14" s="13">
        <v>8</v>
      </c>
      <c r="X14" s="13">
        <v>6</v>
      </c>
      <c r="Y14" s="13">
        <v>7</v>
      </c>
      <c r="Z14" s="13">
        <v>5</v>
      </c>
      <c r="AA14" s="13"/>
      <c r="AB14" s="11">
        <f t="shared" si="2"/>
        <v>77</v>
      </c>
      <c r="AC14" s="14">
        <v>4</v>
      </c>
      <c r="AD14" s="14">
        <v>3</v>
      </c>
      <c r="AE14" s="14">
        <v>3</v>
      </c>
      <c r="AF14" s="11">
        <f t="shared" si="4"/>
        <v>10</v>
      </c>
      <c r="AG14" s="11">
        <f t="shared" si="1"/>
        <v>176</v>
      </c>
    </row>
    <row r="15" spans="1:33" ht="12.75">
      <c r="A15" s="12" t="s">
        <v>24</v>
      </c>
      <c r="B15" s="13"/>
      <c r="C15" s="13"/>
      <c r="D15" s="13"/>
      <c r="E15" s="13">
        <v>4</v>
      </c>
      <c r="F15" s="14">
        <v>2</v>
      </c>
      <c r="G15" s="14">
        <v>1</v>
      </c>
      <c r="H15" s="14">
        <v>0</v>
      </c>
      <c r="I15" s="14">
        <v>5</v>
      </c>
      <c r="J15" s="14">
        <v>0</v>
      </c>
      <c r="K15" s="14">
        <v>1</v>
      </c>
      <c r="L15" s="14">
        <v>1</v>
      </c>
      <c r="M15" s="15">
        <v>1</v>
      </c>
      <c r="N15" s="10">
        <f t="shared" si="3"/>
        <v>15</v>
      </c>
      <c r="O15" s="14">
        <v>0</v>
      </c>
      <c r="P15" s="14">
        <v>0</v>
      </c>
      <c r="Q15" s="14">
        <v>2</v>
      </c>
      <c r="R15" s="14">
        <v>2</v>
      </c>
      <c r="S15" s="14">
        <v>0</v>
      </c>
      <c r="T15" s="14">
        <v>0</v>
      </c>
      <c r="U15" s="13">
        <v>0</v>
      </c>
      <c r="V15" s="13">
        <v>1</v>
      </c>
      <c r="W15" s="13">
        <v>0</v>
      </c>
      <c r="X15" s="13">
        <v>0</v>
      </c>
      <c r="Y15" s="13">
        <v>0</v>
      </c>
      <c r="Z15" s="13">
        <v>0</v>
      </c>
      <c r="AA15" s="13"/>
      <c r="AB15" s="11">
        <f t="shared" si="2"/>
        <v>5</v>
      </c>
      <c r="AC15" s="14">
        <v>0</v>
      </c>
      <c r="AD15" s="14">
        <v>0</v>
      </c>
      <c r="AE15" s="14">
        <v>0</v>
      </c>
      <c r="AF15" s="11">
        <f t="shared" si="4"/>
        <v>0</v>
      </c>
      <c r="AG15" s="11">
        <f t="shared" si="1"/>
        <v>20</v>
      </c>
    </row>
    <row r="16" spans="1:33" ht="12.75">
      <c r="A16" s="12" t="s">
        <v>25</v>
      </c>
      <c r="B16" s="13"/>
      <c r="C16" s="13"/>
      <c r="D16" s="13"/>
      <c r="E16" s="13">
        <v>1</v>
      </c>
      <c r="F16" s="14">
        <v>6</v>
      </c>
      <c r="G16" s="14">
        <v>1</v>
      </c>
      <c r="H16" s="14">
        <v>2</v>
      </c>
      <c r="I16" s="14">
        <v>2</v>
      </c>
      <c r="J16" s="14">
        <v>1</v>
      </c>
      <c r="K16" s="14">
        <v>1</v>
      </c>
      <c r="L16" s="14">
        <v>2</v>
      </c>
      <c r="M16" s="15">
        <v>2</v>
      </c>
      <c r="N16" s="10">
        <f t="shared" si="3"/>
        <v>18</v>
      </c>
      <c r="O16" s="14">
        <v>3</v>
      </c>
      <c r="P16" s="14">
        <v>1</v>
      </c>
      <c r="Q16" s="14">
        <v>3</v>
      </c>
      <c r="R16" s="14">
        <v>0</v>
      </c>
      <c r="S16" s="14">
        <v>1</v>
      </c>
      <c r="T16" s="14">
        <v>0</v>
      </c>
      <c r="U16" s="13">
        <v>2</v>
      </c>
      <c r="V16" s="13">
        <v>2</v>
      </c>
      <c r="W16" s="13">
        <v>0</v>
      </c>
      <c r="X16" s="13">
        <v>0</v>
      </c>
      <c r="Y16" s="13">
        <v>1</v>
      </c>
      <c r="Z16" s="13">
        <v>0</v>
      </c>
      <c r="AA16" s="13"/>
      <c r="AB16" s="11">
        <f t="shared" si="2"/>
        <v>11</v>
      </c>
      <c r="AC16" s="14">
        <v>1</v>
      </c>
      <c r="AD16" s="14">
        <v>2</v>
      </c>
      <c r="AE16" s="14">
        <v>2</v>
      </c>
      <c r="AF16" s="11">
        <f t="shared" si="4"/>
        <v>5</v>
      </c>
      <c r="AG16" s="11">
        <f t="shared" si="1"/>
        <v>34</v>
      </c>
    </row>
    <row r="17" spans="1:33" ht="12.75">
      <c r="A17" s="12" t="s">
        <v>26</v>
      </c>
      <c r="B17" s="13"/>
      <c r="C17" s="13"/>
      <c r="D17" s="13"/>
      <c r="E17" s="13">
        <v>0</v>
      </c>
      <c r="F17" s="14">
        <v>0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0">
        <f t="shared" si="3"/>
        <v>1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/>
      <c r="AB17" s="11">
        <f t="shared" si="2"/>
        <v>0</v>
      </c>
      <c r="AC17" s="14">
        <v>0</v>
      </c>
      <c r="AD17" s="14">
        <v>0</v>
      </c>
      <c r="AE17" s="14">
        <v>0</v>
      </c>
      <c r="AF17" s="11">
        <f t="shared" si="4"/>
        <v>0</v>
      </c>
      <c r="AG17" s="11">
        <f t="shared" si="1"/>
        <v>1</v>
      </c>
    </row>
    <row r="18" spans="1:33" ht="12.75">
      <c r="A18" s="12" t="s">
        <v>27</v>
      </c>
      <c r="B18" s="13"/>
      <c r="C18" s="13"/>
      <c r="D18" s="13"/>
      <c r="E18" s="19">
        <f aca="true" t="shared" si="5" ref="E18:L18">SUM(E14,E13)/(E10-E20)*100</f>
        <v>60.86956521739131</v>
      </c>
      <c r="F18" s="19">
        <f t="shared" si="5"/>
        <v>50</v>
      </c>
      <c r="G18" s="19">
        <f t="shared" si="5"/>
        <v>61.111111111111114</v>
      </c>
      <c r="H18" s="19">
        <f t="shared" si="5"/>
        <v>65.21739130434783</v>
      </c>
      <c r="I18" s="19">
        <f t="shared" si="5"/>
        <v>68.18181818181817</v>
      </c>
      <c r="J18" s="19">
        <f t="shared" si="5"/>
        <v>59.09090909090909</v>
      </c>
      <c r="K18" s="19">
        <f t="shared" si="5"/>
        <v>56.52173913043478</v>
      </c>
      <c r="L18" s="19">
        <f t="shared" si="5"/>
        <v>52.63157894736842</v>
      </c>
      <c r="M18" s="19">
        <f>SUM(M13:M14)/(M10-M20)*100</f>
        <v>33.33333333333333</v>
      </c>
      <c r="N18" s="20">
        <f>AVERAGE(E18:M18)</f>
        <v>56.32860514630156</v>
      </c>
      <c r="O18" s="19">
        <f aca="true" t="shared" si="6" ref="O18:AA18">SUM(O13:O14)/(O10-O20)*100</f>
        <v>33.33333333333333</v>
      </c>
      <c r="P18" s="19">
        <f t="shared" si="6"/>
        <v>65.21739130434783</v>
      </c>
      <c r="Q18" s="19">
        <f t="shared" si="6"/>
        <v>55.00000000000001</v>
      </c>
      <c r="R18" s="19">
        <f t="shared" si="6"/>
        <v>66.66666666666666</v>
      </c>
      <c r="S18" s="19">
        <f t="shared" si="6"/>
        <v>35</v>
      </c>
      <c r="T18" s="19">
        <f t="shared" si="6"/>
        <v>31.25</v>
      </c>
      <c r="U18" s="19">
        <f t="shared" si="6"/>
        <v>41.66666666666667</v>
      </c>
      <c r="V18" s="19">
        <f t="shared" si="6"/>
        <v>38.46153846153847</v>
      </c>
      <c r="W18" s="19">
        <f t="shared" si="6"/>
        <v>43.47826086956522</v>
      </c>
      <c r="X18" s="19">
        <f t="shared" si="6"/>
        <v>28.57142857142857</v>
      </c>
      <c r="Y18" s="19">
        <f t="shared" si="6"/>
        <v>34.78260869565217</v>
      </c>
      <c r="Z18" s="19">
        <f t="shared" si="6"/>
        <v>21.73913043478261</v>
      </c>
      <c r="AA18" s="19" t="e">
        <f t="shared" si="6"/>
        <v>#DIV/0!</v>
      </c>
      <c r="AB18" s="21">
        <f>AVERAGE(O18:Z18)</f>
        <v>41.2639187503318</v>
      </c>
      <c r="AC18" s="19">
        <f>SUM(AC13:AC14)/(AC10-AC20)*100</f>
        <v>58.82352941176471</v>
      </c>
      <c r="AD18" s="19">
        <f>SUM(AD13:AD14)/(AD10-AD20)*100</f>
        <v>25</v>
      </c>
      <c r="AE18" s="19">
        <f>SUM(AE13:AE14)/(AE10-AE20)*100</f>
        <v>26.31578947368421</v>
      </c>
      <c r="AF18" s="21">
        <f>AVERAGE(AC18:AE18)</f>
        <v>36.713106295149636</v>
      </c>
      <c r="AG18" s="22">
        <f>(N18+AB18+AF18)/3</f>
        <v>44.768543397261</v>
      </c>
    </row>
    <row r="19" spans="1:33" ht="12.75">
      <c r="A19" s="12" t="s">
        <v>28</v>
      </c>
      <c r="B19" s="23" t="s">
        <v>39</v>
      </c>
      <c r="C19" s="23" t="s">
        <v>39</v>
      </c>
      <c r="D19" s="23" t="s">
        <v>39</v>
      </c>
      <c r="E19" s="23">
        <v>100</v>
      </c>
      <c r="F19" s="23">
        <v>100</v>
      </c>
      <c r="G19" s="23">
        <v>100</v>
      </c>
      <c r="H19" s="23">
        <v>100</v>
      </c>
      <c r="I19" s="23">
        <v>100</v>
      </c>
      <c r="J19" s="23">
        <v>100</v>
      </c>
      <c r="K19" s="23">
        <v>100</v>
      </c>
      <c r="L19" s="23">
        <v>100</v>
      </c>
      <c r="M19" s="24">
        <v>100</v>
      </c>
      <c r="N19" s="9">
        <f>AVERAGE(H19:M19)</f>
        <v>100</v>
      </c>
      <c r="O19" s="23">
        <v>100</v>
      </c>
      <c r="P19" s="23">
        <v>91</v>
      </c>
      <c r="Q19" s="23">
        <v>100</v>
      </c>
      <c r="R19" s="23">
        <v>100</v>
      </c>
      <c r="S19" s="23">
        <v>100</v>
      </c>
      <c r="T19" s="23">
        <v>100</v>
      </c>
      <c r="U19" s="23">
        <v>100</v>
      </c>
      <c r="V19" s="23">
        <v>100</v>
      </c>
      <c r="W19" s="23">
        <v>100</v>
      </c>
      <c r="X19" s="23">
        <v>100</v>
      </c>
      <c r="Y19" s="23">
        <v>100</v>
      </c>
      <c r="Z19" s="23">
        <v>95</v>
      </c>
      <c r="AA19" s="23"/>
      <c r="AB19" s="25">
        <f>AVERAGE(O19:Z19)</f>
        <v>98.83333333333333</v>
      </c>
      <c r="AC19" s="23">
        <v>100</v>
      </c>
      <c r="AD19" s="23">
        <v>100</v>
      </c>
      <c r="AE19" s="23">
        <v>100</v>
      </c>
      <c r="AF19" s="25">
        <f>SUM(AC19:AE19)/3</f>
        <v>100</v>
      </c>
      <c r="AG19" s="26">
        <f>(N19+AB19+AF19)/3</f>
        <v>99.6111111111111</v>
      </c>
    </row>
    <row r="20" spans="1:33" ht="12.75">
      <c r="A20" s="17" t="s">
        <v>37</v>
      </c>
      <c r="B20" s="32"/>
      <c r="C20" s="32"/>
      <c r="D20" s="32"/>
      <c r="E20" s="32"/>
      <c r="F20" s="17"/>
      <c r="G20" s="17"/>
      <c r="H20" s="17"/>
      <c r="I20" s="17"/>
      <c r="J20" s="17"/>
      <c r="K20" s="17"/>
      <c r="L20" s="17"/>
      <c r="M20" s="33"/>
      <c r="N20" s="7">
        <f>SUM(B20:M20)</f>
        <v>0</v>
      </c>
      <c r="O20" s="17"/>
      <c r="P20" s="17"/>
      <c r="Q20" s="17">
        <v>1</v>
      </c>
      <c r="R20" s="17"/>
      <c r="S20" s="17"/>
      <c r="T20" s="17"/>
      <c r="U20" s="32">
        <v>1</v>
      </c>
      <c r="V20" s="32">
        <v>1</v>
      </c>
      <c r="W20" s="32">
        <v>1</v>
      </c>
      <c r="X20" s="32"/>
      <c r="Y20" s="32">
        <v>2</v>
      </c>
      <c r="Z20" s="32"/>
      <c r="AA20" s="32"/>
      <c r="AB20" s="34">
        <f>SUM(O20:AA20)</f>
        <v>6</v>
      </c>
      <c r="AC20" s="17"/>
      <c r="AD20" s="17"/>
      <c r="AE20" s="17"/>
      <c r="AF20" s="11">
        <f>SUM(AC20:AE20)</f>
        <v>0</v>
      </c>
      <c r="AG20" s="11">
        <f>SUM(AF20+N20+AB20)</f>
        <v>6</v>
      </c>
    </row>
    <row r="22" ht="12.75">
      <c r="R22" t="s">
        <v>55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AH23"/>
  <sheetViews>
    <sheetView tabSelected="1" zoomScalePageLayoutView="0" workbookViewId="0" topLeftCell="A1">
      <selection activeCell="K40" sqref="K40"/>
    </sheetView>
  </sheetViews>
  <sheetFormatPr defaultColWidth="9.00390625" defaultRowHeight="12.75"/>
  <cols>
    <col min="1" max="1" width="14.25390625" style="0" customWidth="1"/>
    <col min="2" max="2" width="3.375" style="0" customWidth="1"/>
    <col min="3" max="3" width="3.625" style="0" customWidth="1"/>
    <col min="4" max="4" width="3.875" style="0" customWidth="1"/>
    <col min="5" max="12" width="3.75390625" style="0" customWidth="1"/>
    <col min="13" max="13" width="4.125" style="0" customWidth="1"/>
    <col min="14" max="14" width="4.625" style="0" customWidth="1"/>
    <col min="15" max="25" width="3.75390625" style="0" customWidth="1"/>
    <col min="26" max="26" width="3.625" style="0" customWidth="1"/>
    <col min="27" max="27" width="1.875" style="0" hidden="1" customWidth="1"/>
    <col min="28" max="28" width="4.75390625" style="0" customWidth="1"/>
    <col min="29" max="31" width="3.75390625" style="0" customWidth="1"/>
    <col min="32" max="32" width="4.875" style="0" customWidth="1"/>
    <col min="33" max="33" width="5.125" style="0" customWidth="1"/>
    <col min="34" max="34" width="3.25390625" style="0" customWidth="1"/>
  </cols>
  <sheetData>
    <row r="1" spans="1:33" ht="18.75">
      <c r="A1" s="2"/>
      <c r="B1" s="3"/>
      <c r="C1" s="3" t="s">
        <v>56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ht="25.5">
      <c r="A2" s="4"/>
      <c r="B2" s="37" t="s">
        <v>0</v>
      </c>
      <c r="C2" s="37" t="s">
        <v>36</v>
      </c>
      <c r="D2" s="37" t="s">
        <v>38</v>
      </c>
      <c r="E2" s="37" t="s">
        <v>1</v>
      </c>
      <c r="F2" s="37" t="s">
        <v>2</v>
      </c>
      <c r="G2" s="37" t="s">
        <v>40</v>
      </c>
      <c r="H2" s="37" t="s">
        <v>3</v>
      </c>
      <c r="I2" s="37" t="s">
        <v>4</v>
      </c>
      <c r="J2" s="37" t="s">
        <v>43</v>
      </c>
      <c r="K2" s="37" t="s">
        <v>5</v>
      </c>
      <c r="L2" s="37" t="s">
        <v>6</v>
      </c>
      <c r="M2" s="46" t="s">
        <v>46</v>
      </c>
      <c r="N2" s="6" t="s">
        <v>34</v>
      </c>
      <c r="O2" s="37" t="s">
        <v>7</v>
      </c>
      <c r="P2" s="37" t="s">
        <v>8</v>
      </c>
      <c r="Q2" s="37" t="s">
        <v>48</v>
      </c>
      <c r="R2" s="37" t="s">
        <v>9</v>
      </c>
      <c r="S2" s="37" t="s">
        <v>10</v>
      </c>
      <c r="T2" s="37" t="s">
        <v>49</v>
      </c>
      <c r="U2" s="37" t="s">
        <v>11</v>
      </c>
      <c r="V2" s="37" t="s">
        <v>12</v>
      </c>
      <c r="W2" s="37" t="s">
        <v>13</v>
      </c>
      <c r="X2" s="37" t="s">
        <v>14</v>
      </c>
      <c r="Y2" s="37" t="s">
        <v>15</v>
      </c>
      <c r="Z2" s="37" t="s">
        <v>16</v>
      </c>
      <c r="AA2" s="5"/>
      <c r="AB2" s="5" t="s">
        <v>33</v>
      </c>
      <c r="AC2" s="37" t="s">
        <v>50</v>
      </c>
      <c r="AD2" s="37" t="s">
        <v>51</v>
      </c>
      <c r="AE2" s="37">
        <v>11</v>
      </c>
      <c r="AF2" s="5" t="s">
        <v>35</v>
      </c>
      <c r="AG2" s="5" t="s">
        <v>17</v>
      </c>
    </row>
    <row r="3" spans="1:33" ht="12.75">
      <c r="A3" s="7" t="s">
        <v>41</v>
      </c>
      <c r="B3" s="8">
        <v>21</v>
      </c>
      <c r="C3" s="8">
        <v>22</v>
      </c>
      <c r="D3" s="8">
        <v>19</v>
      </c>
      <c r="E3" s="8">
        <v>23</v>
      </c>
      <c r="F3" s="10">
        <v>20</v>
      </c>
      <c r="G3" s="10">
        <v>18</v>
      </c>
      <c r="H3" s="10">
        <v>23</v>
      </c>
      <c r="I3" s="10">
        <v>22</v>
      </c>
      <c r="J3" s="10">
        <v>22</v>
      </c>
      <c r="K3" s="10">
        <v>23</v>
      </c>
      <c r="L3" s="10">
        <v>19</v>
      </c>
      <c r="M3" s="11">
        <v>21</v>
      </c>
      <c r="N3" s="10">
        <f>SUM(B3:M3)</f>
        <v>253</v>
      </c>
      <c r="O3" s="10">
        <v>24</v>
      </c>
      <c r="P3" s="10">
        <v>23</v>
      </c>
      <c r="Q3" s="10">
        <v>21</v>
      </c>
      <c r="R3" s="10">
        <v>18</v>
      </c>
      <c r="S3" s="10">
        <v>20</v>
      </c>
      <c r="T3" s="10">
        <v>16</v>
      </c>
      <c r="U3" s="8">
        <v>25</v>
      </c>
      <c r="V3" s="8">
        <v>27</v>
      </c>
      <c r="W3" s="8">
        <v>24</v>
      </c>
      <c r="X3" s="8">
        <v>21</v>
      </c>
      <c r="Y3" s="8">
        <v>25</v>
      </c>
      <c r="Z3" s="8">
        <v>23</v>
      </c>
      <c r="AA3" s="8"/>
      <c r="AB3" s="11">
        <f>SUM(O3:Z3)</f>
        <v>267</v>
      </c>
      <c r="AC3" s="10">
        <v>17</v>
      </c>
      <c r="AD3" s="10">
        <v>12</v>
      </c>
      <c r="AE3" s="10">
        <v>19</v>
      </c>
      <c r="AF3" s="11">
        <f aca="true" t="shared" si="0" ref="AF3:AF9">SUM(AC3:AE3)</f>
        <v>48</v>
      </c>
      <c r="AG3" s="11">
        <f aca="true" t="shared" si="1" ref="AG3:AG17">N3+AB3+AF3</f>
        <v>568</v>
      </c>
    </row>
    <row r="4" spans="1:33" ht="12.75">
      <c r="A4" s="12" t="s">
        <v>29</v>
      </c>
      <c r="B4" s="13">
        <v>15</v>
      </c>
      <c r="C4" s="13">
        <v>13</v>
      </c>
      <c r="D4" s="13">
        <v>10</v>
      </c>
      <c r="E4" s="13">
        <v>11</v>
      </c>
      <c r="F4" s="14">
        <v>11</v>
      </c>
      <c r="G4" s="14">
        <v>7</v>
      </c>
      <c r="H4" s="14">
        <v>7</v>
      </c>
      <c r="I4" s="14">
        <v>12</v>
      </c>
      <c r="J4" s="14">
        <v>12</v>
      </c>
      <c r="K4" s="14">
        <v>9</v>
      </c>
      <c r="L4" s="14">
        <v>10</v>
      </c>
      <c r="M4" s="15">
        <v>13</v>
      </c>
      <c r="N4" s="10">
        <f>SUM(B4:M4)</f>
        <v>130</v>
      </c>
      <c r="O4" s="14">
        <v>11</v>
      </c>
      <c r="P4" s="14">
        <v>11</v>
      </c>
      <c r="Q4" s="14">
        <v>11</v>
      </c>
      <c r="R4" s="14">
        <v>9</v>
      </c>
      <c r="S4" s="14">
        <v>13</v>
      </c>
      <c r="T4" s="14">
        <v>6</v>
      </c>
      <c r="U4" s="13">
        <v>9</v>
      </c>
      <c r="V4" s="13">
        <v>12</v>
      </c>
      <c r="W4" s="13">
        <v>13</v>
      </c>
      <c r="X4" s="13">
        <v>12</v>
      </c>
      <c r="Y4" s="13">
        <v>15</v>
      </c>
      <c r="Z4" s="13">
        <v>11</v>
      </c>
      <c r="AA4" s="13"/>
      <c r="AB4" s="11">
        <f aca="true" t="shared" si="2" ref="AB4:AB17">O4+Q4+R4+T4+U4+V4+W4+X4+Y4+Z4+AA4</f>
        <v>109</v>
      </c>
      <c r="AC4" s="14">
        <v>5</v>
      </c>
      <c r="AD4" s="14">
        <v>5</v>
      </c>
      <c r="AE4" s="14">
        <v>8</v>
      </c>
      <c r="AF4" s="11">
        <f t="shared" si="0"/>
        <v>18</v>
      </c>
      <c r="AG4" s="11">
        <f t="shared" si="1"/>
        <v>257</v>
      </c>
    </row>
    <row r="5" spans="1:33" ht="12.75">
      <c r="A5" s="12" t="s">
        <v>30</v>
      </c>
      <c r="B5" s="13">
        <v>7</v>
      </c>
      <c r="C5" s="13">
        <v>9</v>
      </c>
      <c r="D5" s="13">
        <v>7</v>
      </c>
      <c r="E5" s="13">
        <v>12</v>
      </c>
      <c r="F5" s="14">
        <v>10</v>
      </c>
      <c r="G5" s="14">
        <v>11</v>
      </c>
      <c r="H5" s="14">
        <v>16</v>
      </c>
      <c r="I5" s="14">
        <v>10</v>
      </c>
      <c r="J5" s="14">
        <v>11</v>
      </c>
      <c r="K5" s="14">
        <v>14</v>
      </c>
      <c r="L5" s="14">
        <v>9</v>
      </c>
      <c r="M5" s="15">
        <v>8</v>
      </c>
      <c r="N5" s="10">
        <f aca="true" t="shared" si="3" ref="N5:N17">SUM(B5:M5)</f>
        <v>124</v>
      </c>
      <c r="O5" s="14">
        <v>13</v>
      </c>
      <c r="P5" s="14">
        <v>12</v>
      </c>
      <c r="Q5" s="14">
        <v>9</v>
      </c>
      <c r="R5" s="14">
        <v>11</v>
      </c>
      <c r="S5" s="14">
        <v>7</v>
      </c>
      <c r="T5" s="14">
        <v>8</v>
      </c>
      <c r="U5" s="13">
        <v>16</v>
      </c>
      <c r="V5" s="13">
        <v>15</v>
      </c>
      <c r="W5" s="13">
        <v>11</v>
      </c>
      <c r="X5" s="13">
        <v>8</v>
      </c>
      <c r="Y5" s="13">
        <v>10</v>
      </c>
      <c r="Z5" s="13">
        <v>12</v>
      </c>
      <c r="AA5" s="13"/>
      <c r="AB5" s="11">
        <f t="shared" si="2"/>
        <v>113</v>
      </c>
      <c r="AC5" s="14">
        <v>12</v>
      </c>
      <c r="AD5" s="14">
        <v>7</v>
      </c>
      <c r="AE5" s="14">
        <v>12</v>
      </c>
      <c r="AF5" s="11">
        <f t="shared" si="0"/>
        <v>31</v>
      </c>
      <c r="AG5" s="11">
        <f t="shared" si="1"/>
        <v>268</v>
      </c>
    </row>
    <row r="6" spans="1:33" ht="12.75">
      <c r="A6" s="12" t="s">
        <v>31</v>
      </c>
      <c r="B6" s="23"/>
      <c r="C6" s="23"/>
      <c r="D6" s="23"/>
      <c r="E6" s="13">
        <v>12</v>
      </c>
      <c r="F6" s="14">
        <v>12</v>
      </c>
      <c r="G6" s="14">
        <v>12</v>
      </c>
      <c r="H6" s="14">
        <v>12</v>
      </c>
      <c r="I6" s="14">
        <v>15</v>
      </c>
      <c r="J6" s="14">
        <v>0</v>
      </c>
      <c r="K6" s="14">
        <v>17</v>
      </c>
      <c r="L6" s="14">
        <v>19</v>
      </c>
      <c r="M6" s="15">
        <v>12</v>
      </c>
      <c r="N6" s="10">
        <f t="shared" si="3"/>
        <v>111</v>
      </c>
      <c r="O6" s="14">
        <v>15</v>
      </c>
      <c r="P6" s="14">
        <v>13</v>
      </c>
      <c r="Q6" s="14">
        <v>12</v>
      </c>
      <c r="R6" s="14">
        <v>11</v>
      </c>
      <c r="S6" s="14">
        <v>11</v>
      </c>
      <c r="T6" s="14">
        <v>8</v>
      </c>
      <c r="U6" s="13">
        <v>14</v>
      </c>
      <c r="V6" s="13">
        <v>14</v>
      </c>
      <c r="W6" s="13">
        <v>10</v>
      </c>
      <c r="X6" s="13">
        <v>9</v>
      </c>
      <c r="Y6" s="13">
        <v>15</v>
      </c>
      <c r="Z6" s="13">
        <v>15</v>
      </c>
      <c r="AA6" s="13"/>
      <c r="AB6" s="11">
        <f t="shared" si="2"/>
        <v>123</v>
      </c>
      <c r="AC6" s="14">
        <v>9</v>
      </c>
      <c r="AD6" s="14">
        <v>10</v>
      </c>
      <c r="AE6" s="14">
        <v>17</v>
      </c>
      <c r="AF6" s="11">
        <f t="shared" si="0"/>
        <v>36</v>
      </c>
      <c r="AG6" s="11">
        <f t="shared" si="1"/>
        <v>270</v>
      </c>
    </row>
    <row r="7" spans="1:33" ht="12.75">
      <c r="A7" s="12" t="s">
        <v>32</v>
      </c>
      <c r="B7" s="23"/>
      <c r="C7" s="23"/>
      <c r="D7" s="23"/>
      <c r="E7" s="13">
        <v>11</v>
      </c>
      <c r="F7" s="14">
        <v>9</v>
      </c>
      <c r="G7" s="14">
        <v>6</v>
      </c>
      <c r="H7" s="14">
        <v>11</v>
      </c>
      <c r="I7" s="14">
        <v>7</v>
      </c>
      <c r="J7" s="14">
        <v>23</v>
      </c>
      <c r="K7" s="14">
        <v>6</v>
      </c>
      <c r="L7" s="14">
        <v>0</v>
      </c>
      <c r="M7" s="15">
        <v>9</v>
      </c>
      <c r="N7" s="10">
        <f t="shared" si="3"/>
        <v>82</v>
      </c>
      <c r="O7" s="14">
        <v>9</v>
      </c>
      <c r="P7" s="14">
        <v>10</v>
      </c>
      <c r="Q7" s="14">
        <v>8</v>
      </c>
      <c r="R7" s="14">
        <v>9</v>
      </c>
      <c r="S7" s="14">
        <v>9</v>
      </c>
      <c r="T7" s="14">
        <v>6</v>
      </c>
      <c r="U7" s="13">
        <v>11</v>
      </c>
      <c r="V7" s="13">
        <v>13</v>
      </c>
      <c r="W7" s="13">
        <v>14</v>
      </c>
      <c r="X7" s="13">
        <v>11</v>
      </c>
      <c r="Y7" s="13">
        <v>10</v>
      </c>
      <c r="Z7" s="13">
        <v>8</v>
      </c>
      <c r="AA7" s="13"/>
      <c r="AB7" s="11">
        <f t="shared" si="2"/>
        <v>99</v>
      </c>
      <c r="AC7" s="14">
        <v>8</v>
      </c>
      <c r="AD7" s="14">
        <v>2</v>
      </c>
      <c r="AE7" s="14">
        <v>3</v>
      </c>
      <c r="AF7" s="11">
        <f t="shared" si="0"/>
        <v>13</v>
      </c>
      <c r="AG7" s="11">
        <f t="shared" si="1"/>
        <v>194</v>
      </c>
    </row>
    <row r="8" spans="1:33" ht="12.75">
      <c r="A8" s="12" t="s">
        <v>18</v>
      </c>
      <c r="B8" s="13">
        <v>1</v>
      </c>
      <c r="C8" s="13">
        <v>0</v>
      </c>
      <c r="D8" s="13">
        <v>1</v>
      </c>
      <c r="E8" s="13">
        <v>0</v>
      </c>
      <c r="F8" s="14">
        <v>1</v>
      </c>
      <c r="G8" s="14">
        <v>0</v>
      </c>
      <c r="H8" s="14">
        <v>0</v>
      </c>
      <c r="I8" s="14">
        <v>0</v>
      </c>
      <c r="J8" s="14">
        <v>1</v>
      </c>
      <c r="K8" s="14">
        <v>0</v>
      </c>
      <c r="L8" s="14">
        <v>0</v>
      </c>
      <c r="M8" s="15">
        <v>0</v>
      </c>
      <c r="N8" s="10">
        <f t="shared" si="3"/>
        <v>4</v>
      </c>
      <c r="O8" s="14">
        <v>0</v>
      </c>
      <c r="P8" s="14">
        <v>0</v>
      </c>
      <c r="Q8" s="14">
        <v>0</v>
      </c>
      <c r="R8" s="14">
        <v>2</v>
      </c>
      <c r="S8" s="14">
        <v>0</v>
      </c>
      <c r="T8" s="14">
        <v>0</v>
      </c>
      <c r="U8" s="13">
        <v>1</v>
      </c>
      <c r="V8" s="13">
        <v>1</v>
      </c>
      <c r="W8" s="13">
        <v>0</v>
      </c>
      <c r="X8" s="13">
        <v>0</v>
      </c>
      <c r="Y8" s="13">
        <v>0</v>
      </c>
      <c r="Z8" s="13">
        <v>0</v>
      </c>
      <c r="AA8" s="13"/>
      <c r="AB8" s="11">
        <f t="shared" si="2"/>
        <v>4</v>
      </c>
      <c r="AC8" s="14">
        <v>0</v>
      </c>
      <c r="AD8" s="16">
        <v>0</v>
      </c>
      <c r="AE8" s="16">
        <v>1</v>
      </c>
      <c r="AF8" s="11">
        <f t="shared" si="0"/>
        <v>1</v>
      </c>
      <c r="AG8" s="11">
        <f t="shared" si="1"/>
        <v>9</v>
      </c>
    </row>
    <row r="9" spans="1:33" ht="12.75">
      <c r="A9" s="12" t="s">
        <v>19</v>
      </c>
      <c r="B9" s="13">
        <v>0</v>
      </c>
      <c r="C9" s="13">
        <v>0</v>
      </c>
      <c r="D9" s="13">
        <v>1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0">
        <f t="shared" si="3"/>
        <v>1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2</v>
      </c>
      <c r="U9" s="13">
        <v>1</v>
      </c>
      <c r="V9" s="13">
        <v>1</v>
      </c>
      <c r="W9" s="13">
        <v>0</v>
      </c>
      <c r="X9" s="13">
        <v>1</v>
      </c>
      <c r="Y9" s="13">
        <v>0</v>
      </c>
      <c r="Z9" s="13">
        <v>0</v>
      </c>
      <c r="AA9" s="13"/>
      <c r="AB9" s="11">
        <f t="shared" si="2"/>
        <v>5</v>
      </c>
      <c r="AC9" s="14">
        <v>0</v>
      </c>
      <c r="AD9" s="16">
        <v>0</v>
      </c>
      <c r="AE9" s="16">
        <v>0</v>
      </c>
      <c r="AF9" s="11">
        <f t="shared" si="0"/>
        <v>0</v>
      </c>
      <c r="AG9" s="11">
        <f t="shared" si="1"/>
        <v>6</v>
      </c>
    </row>
    <row r="10" spans="1:34" ht="12.75">
      <c r="A10" s="7" t="s">
        <v>42</v>
      </c>
      <c r="B10" s="8">
        <v>22</v>
      </c>
      <c r="C10" s="8">
        <v>22</v>
      </c>
      <c r="D10" s="8">
        <v>17</v>
      </c>
      <c r="E10" s="8">
        <v>23</v>
      </c>
      <c r="F10" s="10">
        <v>21</v>
      </c>
      <c r="G10" s="10">
        <v>18</v>
      </c>
      <c r="H10" s="10">
        <v>23</v>
      </c>
      <c r="I10" s="10">
        <v>22</v>
      </c>
      <c r="J10" s="10">
        <v>23</v>
      </c>
      <c r="K10" s="10">
        <v>23</v>
      </c>
      <c r="L10" s="10">
        <v>19</v>
      </c>
      <c r="M10" s="11">
        <v>21</v>
      </c>
      <c r="N10" s="10">
        <f>SUM(B10:M10)</f>
        <v>254</v>
      </c>
      <c r="O10" s="10">
        <v>24</v>
      </c>
      <c r="P10" s="10">
        <v>23</v>
      </c>
      <c r="Q10" s="10">
        <v>21</v>
      </c>
      <c r="R10" s="10">
        <v>20</v>
      </c>
      <c r="S10" s="10">
        <v>20</v>
      </c>
      <c r="T10" s="10">
        <v>14</v>
      </c>
      <c r="U10" s="8">
        <v>25</v>
      </c>
      <c r="V10" s="8">
        <v>27</v>
      </c>
      <c r="W10" s="8">
        <v>24</v>
      </c>
      <c r="X10" s="8">
        <v>20</v>
      </c>
      <c r="Y10" s="8">
        <v>25</v>
      </c>
      <c r="Z10" s="8">
        <v>23</v>
      </c>
      <c r="AA10" s="8"/>
      <c r="AB10" s="11">
        <f>SUM(O10:Z10)</f>
        <v>266</v>
      </c>
      <c r="AC10" s="10">
        <v>17</v>
      </c>
      <c r="AD10" s="10">
        <v>12</v>
      </c>
      <c r="AE10" s="10">
        <v>19</v>
      </c>
      <c r="AF10" s="11">
        <f>SUM(AC10:AE10)</f>
        <v>48</v>
      </c>
      <c r="AG10" s="11">
        <f t="shared" si="1"/>
        <v>568</v>
      </c>
      <c r="AH10" s="1"/>
    </row>
    <row r="11" spans="1:33" ht="12.75">
      <c r="A11" s="12" t="s">
        <v>20</v>
      </c>
      <c r="B11" s="13"/>
      <c r="C11" s="13"/>
      <c r="D11" s="13"/>
      <c r="E11" s="13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0">
        <f t="shared" si="3"/>
        <v>0</v>
      </c>
      <c r="O11" s="14">
        <v>0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1</v>
      </c>
      <c r="AA11" s="13"/>
      <c r="AB11" s="11">
        <f t="shared" si="2"/>
        <v>1</v>
      </c>
      <c r="AC11" s="14"/>
      <c r="AD11" s="14"/>
      <c r="AE11" s="14"/>
      <c r="AF11" s="11">
        <f aca="true" t="shared" si="4" ref="AF11:AF17">SUM(AC11:AE11)</f>
        <v>0</v>
      </c>
      <c r="AG11" s="11">
        <f t="shared" si="1"/>
        <v>1</v>
      </c>
    </row>
    <row r="12" spans="1:33" ht="12.75">
      <c r="A12" s="12" t="s">
        <v>21</v>
      </c>
      <c r="B12" s="13"/>
      <c r="C12" s="13"/>
      <c r="D12" s="13"/>
      <c r="E12" s="13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0">
        <f t="shared" si="3"/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/>
      <c r="AB12" s="11">
        <f t="shared" si="2"/>
        <v>0</v>
      </c>
      <c r="AC12" s="14"/>
      <c r="AD12" s="14"/>
      <c r="AE12" s="14"/>
      <c r="AF12" s="11">
        <f t="shared" si="4"/>
        <v>0</v>
      </c>
      <c r="AG12" s="11">
        <f t="shared" si="1"/>
        <v>0</v>
      </c>
    </row>
    <row r="13" spans="1:33" ht="12.75">
      <c r="A13" s="17" t="s">
        <v>22</v>
      </c>
      <c r="B13" s="18"/>
      <c r="C13" s="18"/>
      <c r="D13" s="13"/>
      <c r="E13" s="13">
        <v>6</v>
      </c>
      <c r="F13" s="14">
        <v>2</v>
      </c>
      <c r="G13" s="14">
        <v>4</v>
      </c>
      <c r="H13" s="14">
        <v>2</v>
      </c>
      <c r="I13" s="14">
        <v>5</v>
      </c>
      <c r="J13" s="14">
        <v>5</v>
      </c>
      <c r="K13" s="14">
        <v>2</v>
      </c>
      <c r="L13" s="14">
        <v>3</v>
      </c>
      <c r="M13" s="15">
        <v>2</v>
      </c>
      <c r="N13" s="10">
        <f t="shared" si="3"/>
        <v>31</v>
      </c>
      <c r="O13" s="14">
        <v>1</v>
      </c>
      <c r="P13" s="14">
        <v>2</v>
      </c>
      <c r="Q13" s="14">
        <v>1</v>
      </c>
      <c r="R13" s="14">
        <v>4</v>
      </c>
      <c r="S13" s="14">
        <v>2</v>
      </c>
      <c r="T13" s="14">
        <v>0</v>
      </c>
      <c r="U13" s="13">
        <v>2</v>
      </c>
      <c r="V13" s="13">
        <v>3</v>
      </c>
      <c r="W13" s="13">
        <v>2</v>
      </c>
      <c r="X13" s="13">
        <v>1</v>
      </c>
      <c r="Y13" s="13">
        <v>1</v>
      </c>
      <c r="Z13" s="13">
        <v>0</v>
      </c>
      <c r="AA13" s="13"/>
      <c r="AB13" s="11">
        <f t="shared" si="2"/>
        <v>15</v>
      </c>
      <c r="AC13" s="14"/>
      <c r="AD13" s="14"/>
      <c r="AE13" s="14"/>
      <c r="AF13" s="11">
        <f t="shared" si="4"/>
        <v>0</v>
      </c>
      <c r="AG13" s="11">
        <f t="shared" si="1"/>
        <v>46</v>
      </c>
    </row>
    <row r="14" spans="1:33" ht="12.75">
      <c r="A14" s="12" t="s">
        <v>23</v>
      </c>
      <c r="B14" s="18"/>
      <c r="C14" s="18"/>
      <c r="D14" s="13"/>
      <c r="E14" s="13">
        <v>7</v>
      </c>
      <c r="F14" s="14">
        <v>12</v>
      </c>
      <c r="G14" s="14">
        <v>5</v>
      </c>
      <c r="H14" s="14">
        <v>15</v>
      </c>
      <c r="I14" s="14">
        <v>9</v>
      </c>
      <c r="J14" s="14">
        <v>5</v>
      </c>
      <c r="K14" s="14">
        <v>9</v>
      </c>
      <c r="L14" s="14">
        <v>8</v>
      </c>
      <c r="M14" s="15">
        <v>7</v>
      </c>
      <c r="N14" s="10">
        <f t="shared" si="3"/>
        <v>77</v>
      </c>
      <c r="O14" s="14">
        <v>6</v>
      </c>
      <c r="P14" s="14">
        <v>11</v>
      </c>
      <c r="Q14" s="14">
        <v>9</v>
      </c>
      <c r="R14" s="14">
        <v>8</v>
      </c>
      <c r="S14" s="14">
        <v>5</v>
      </c>
      <c r="T14" s="14">
        <v>5</v>
      </c>
      <c r="U14" s="13">
        <v>9</v>
      </c>
      <c r="V14" s="13">
        <v>6</v>
      </c>
      <c r="W14" s="13">
        <v>8</v>
      </c>
      <c r="X14" s="13">
        <v>6</v>
      </c>
      <c r="Y14" s="13">
        <v>6</v>
      </c>
      <c r="Z14" s="13">
        <v>4</v>
      </c>
      <c r="AA14" s="13"/>
      <c r="AB14" s="11">
        <f t="shared" si="2"/>
        <v>67</v>
      </c>
      <c r="AC14" s="14"/>
      <c r="AD14" s="14"/>
      <c r="AE14" s="14"/>
      <c r="AF14" s="11">
        <f t="shared" si="4"/>
        <v>0</v>
      </c>
      <c r="AG14" s="11">
        <f t="shared" si="1"/>
        <v>144</v>
      </c>
    </row>
    <row r="15" spans="1:33" ht="12.75">
      <c r="A15" s="12" t="s">
        <v>24</v>
      </c>
      <c r="B15" s="13"/>
      <c r="C15" s="13"/>
      <c r="D15" s="13"/>
      <c r="E15" s="13">
        <v>0</v>
      </c>
      <c r="F15" s="14">
        <v>2</v>
      </c>
      <c r="G15" s="14">
        <v>0</v>
      </c>
      <c r="H15" s="14">
        <v>1</v>
      </c>
      <c r="I15" s="14">
        <v>2</v>
      </c>
      <c r="J15" s="14">
        <v>1</v>
      </c>
      <c r="K15" s="14">
        <v>0</v>
      </c>
      <c r="L15" s="14">
        <v>0</v>
      </c>
      <c r="M15" s="15">
        <v>1</v>
      </c>
      <c r="N15" s="10">
        <f t="shared" si="3"/>
        <v>7</v>
      </c>
      <c r="O15" s="14">
        <v>1</v>
      </c>
      <c r="P15" s="14">
        <v>0</v>
      </c>
      <c r="Q15" s="14">
        <v>1</v>
      </c>
      <c r="R15" s="14">
        <v>0</v>
      </c>
      <c r="S15" s="14">
        <v>0</v>
      </c>
      <c r="T15" s="14">
        <v>0</v>
      </c>
      <c r="U15" s="13">
        <v>0</v>
      </c>
      <c r="V15" s="13">
        <v>0</v>
      </c>
      <c r="W15" s="13">
        <v>0</v>
      </c>
      <c r="X15" s="13">
        <v>0</v>
      </c>
      <c r="Y15" s="13">
        <v>2</v>
      </c>
      <c r="Z15" s="13">
        <v>0</v>
      </c>
      <c r="AA15" s="13"/>
      <c r="AB15" s="11">
        <f t="shared" si="2"/>
        <v>4</v>
      </c>
      <c r="AC15" s="14"/>
      <c r="AD15" s="14"/>
      <c r="AE15" s="14"/>
      <c r="AF15" s="11">
        <f t="shared" si="4"/>
        <v>0</v>
      </c>
      <c r="AG15" s="11">
        <f t="shared" si="1"/>
        <v>11</v>
      </c>
    </row>
    <row r="16" spans="1:33" ht="12.75">
      <c r="A16" s="12" t="s">
        <v>25</v>
      </c>
      <c r="B16" s="13"/>
      <c r="C16" s="13"/>
      <c r="D16" s="13"/>
      <c r="E16" s="13">
        <v>0</v>
      </c>
      <c r="F16" s="14">
        <v>6</v>
      </c>
      <c r="G16" s="14">
        <v>4</v>
      </c>
      <c r="H16" s="14">
        <v>0</v>
      </c>
      <c r="I16" s="14">
        <v>3</v>
      </c>
      <c r="J16" s="14">
        <v>6</v>
      </c>
      <c r="K16" s="14">
        <v>1</v>
      </c>
      <c r="L16" s="14">
        <v>4</v>
      </c>
      <c r="M16" s="15">
        <v>0</v>
      </c>
      <c r="N16" s="10">
        <f t="shared" si="3"/>
        <v>24</v>
      </c>
      <c r="O16" s="14">
        <v>6</v>
      </c>
      <c r="P16" s="14">
        <v>1</v>
      </c>
      <c r="Q16" s="14">
        <v>1</v>
      </c>
      <c r="R16" s="14">
        <v>0</v>
      </c>
      <c r="S16" s="14">
        <v>0</v>
      </c>
      <c r="T16" s="14">
        <v>1</v>
      </c>
      <c r="U16" s="13">
        <v>0</v>
      </c>
      <c r="V16" s="13">
        <v>2</v>
      </c>
      <c r="W16" s="13">
        <v>0</v>
      </c>
      <c r="X16" s="13">
        <v>0</v>
      </c>
      <c r="Y16" s="13">
        <v>1</v>
      </c>
      <c r="Z16" s="13">
        <v>1</v>
      </c>
      <c r="AA16" s="13"/>
      <c r="AB16" s="11">
        <f t="shared" si="2"/>
        <v>12</v>
      </c>
      <c r="AC16" s="14"/>
      <c r="AD16" s="14"/>
      <c r="AE16" s="14"/>
      <c r="AF16" s="11">
        <f t="shared" si="4"/>
        <v>0</v>
      </c>
      <c r="AG16" s="11">
        <f t="shared" si="1"/>
        <v>36</v>
      </c>
    </row>
    <row r="17" spans="1:33" ht="12.75">
      <c r="A17" s="12" t="s">
        <v>26</v>
      </c>
      <c r="B17" s="13"/>
      <c r="C17" s="13"/>
      <c r="D17" s="13"/>
      <c r="E17" s="13">
        <v>0</v>
      </c>
      <c r="F17" s="14">
        <v>0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0">
        <f t="shared" si="3"/>
        <v>1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/>
      <c r="AB17" s="11">
        <f t="shared" si="2"/>
        <v>0</v>
      </c>
      <c r="AC17" s="14"/>
      <c r="AD17" s="14"/>
      <c r="AE17" s="14"/>
      <c r="AF17" s="11">
        <f t="shared" si="4"/>
        <v>0</v>
      </c>
      <c r="AG17" s="11">
        <f t="shared" si="1"/>
        <v>1</v>
      </c>
    </row>
    <row r="18" spans="1:33" ht="12.75">
      <c r="A18" s="12" t="s">
        <v>27</v>
      </c>
      <c r="B18" s="13"/>
      <c r="C18" s="13"/>
      <c r="D18" s="13"/>
      <c r="E18" s="19">
        <f aca="true" t="shared" si="5" ref="E18:L18">SUM(E14,E13)/(E10-E20)*100</f>
        <v>56.52173913043478</v>
      </c>
      <c r="F18" s="19">
        <f t="shared" si="5"/>
        <v>66.66666666666666</v>
      </c>
      <c r="G18" s="19">
        <f t="shared" si="5"/>
        <v>50</v>
      </c>
      <c r="H18" s="19">
        <f t="shared" si="5"/>
        <v>73.91304347826086</v>
      </c>
      <c r="I18" s="19">
        <f t="shared" si="5"/>
        <v>63.63636363636363</v>
      </c>
      <c r="J18" s="19">
        <f t="shared" si="5"/>
        <v>43.47826086956522</v>
      </c>
      <c r="K18" s="19">
        <f t="shared" si="5"/>
        <v>47.82608695652174</v>
      </c>
      <c r="L18" s="19">
        <f t="shared" si="5"/>
        <v>57.89473684210527</v>
      </c>
      <c r="M18" s="19">
        <f>SUM(M13:M14)/(M10-M20)*100</f>
        <v>42.857142857142854</v>
      </c>
      <c r="N18" s="20">
        <f>AVERAGE(E18:M18)</f>
        <v>55.86600449300678</v>
      </c>
      <c r="O18" s="19">
        <f aca="true" t="shared" si="6" ref="O18:AA18">SUM(O13:O14)/(O10-O20)*100</f>
        <v>29.166666666666668</v>
      </c>
      <c r="P18" s="19">
        <f t="shared" si="6"/>
        <v>59.09090909090909</v>
      </c>
      <c r="Q18" s="19">
        <f t="shared" si="6"/>
        <v>50</v>
      </c>
      <c r="R18" s="19">
        <f t="shared" si="6"/>
        <v>60</v>
      </c>
      <c r="S18" s="19">
        <f t="shared" si="6"/>
        <v>35</v>
      </c>
      <c r="T18" s="19">
        <f t="shared" si="6"/>
        <v>35.714285714285715</v>
      </c>
      <c r="U18" s="19">
        <f t="shared" si="6"/>
        <v>45.83333333333333</v>
      </c>
      <c r="V18" s="19">
        <f t="shared" si="6"/>
        <v>34.61538461538461</v>
      </c>
      <c r="W18" s="19">
        <f t="shared" si="6"/>
        <v>43.47826086956522</v>
      </c>
      <c r="X18" s="19">
        <f t="shared" si="6"/>
        <v>35</v>
      </c>
      <c r="Y18" s="19">
        <f t="shared" si="6"/>
        <v>30.434782608695656</v>
      </c>
      <c r="Z18" s="19">
        <f t="shared" si="6"/>
        <v>18.181818181818183</v>
      </c>
      <c r="AA18" s="19" t="e">
        <f t="shared" si="6"/>
        <v>#DIV/0!</v>
      </c>
      <c r="AB18" s="21">
        <f>AVERAGE(O18:Z18)</f>
        <v>39.70962009005488</v>
      </c>
      <c r="AC18" s="19">
        <f>SUM(AC13:AC14)/(AC10-AC20)*100</f>
        <v>0</v>
      </c>
      <c r="AD18" s="19">
        <f>SUM(AD13:AD14)/(AD10-AD20)*100</f>
        <v>0</v>
      </c>
      <c r="AE18" s="19">
        <f>SUM(AE13:AE14)/(AE10-AE20)*100</f>
        <v>0</v>
      </c>
      <c r="AF18" s="21">
        <f>AVERAGE(AC18:AE18)</f>
        <v>0</v>
      </c>
      <c r="AG18" s="22">
        <f>(N18+AB18+AF18)/2</f>
        <v>47.78781229153083</v>
      </c>
    </row>
    <row r="19" spans="1:33" ht="12.75">
      <c r="A19" s="12" t="s">
        <v>28</v>
      </c>
      <c r="B19" s="23" t="s">
        <v>39</v>
      </c>
      <c r="C19" s="23" t="s">
        <v>39</v>
      </c>
      <c r="D19" s="23" t="s">
        <v>39</v>
      </c>
      <c r="E19" s="23">
        <v>100</v>
      </c>
      <c r="F19" s="23">
        <v>100</v>
      </c>
      <c r="G19" s="23">
        <v>100</v>
      </c>
      <c r="H19" s="23">
        <v>100</v>
      </c>
      <c r="I19" s="23">
        <v>100</v>
      </c>
      <c r="J19" s="23">
        <v>100</v>
      </c>
      <c r="K19" s="23">
        <v>100</v>
      </c>
      <c r="L19" s="23">
        <v>100</v>
      </c>
      <c r="M19" s="24">
        <v>100</v>
      </c>
      <c r="N19" s="9">
        <f>AVERAGE(H19:M19)</f>
        <v>100</v>
      </c>
      <c r="O19" s="23">
        <v>100</v>
      </c>
      <c r="P19" s="23">
        <v>95</v>
      </c>
      <c r="Q19" s="23">
        <v>100</v>
      </c>
      <c r="R19" s="23">
        <v>100</v>
      </c>
      <c r="S19" s="23">
        <v>100</v>
      </c>
      <c r="T19" s="23">
        <v>100</v>
      </c>
      <c r="U19" s="23">
        <v>100</v>
      </c>
      <c r="V19" s="23">
        <v>100</v>
      </c>
      <c r="W19" s="23">
        <v>100</v>
      </c>
      <c r="X19" s="23">
        <v>100</v>
      </c>
      <c r="Y19" s="23">
        <v>100</v>
      </c>
      <c r="Z19" s="23">
        <v>95</v>
      </c>
      <c r="AA19" s="23"/>
      <c r="AB19" s="25">
        <f>AVERAGE(O19:Z19)</f>
        <v>99.16666666666667</v>
      </c>
      <c r="AC19" s="23">
        <v>0</v>
      </c>
      <c r="AD19" s="23">
        <v>0</v>
      </c>
      <c r="AE19" s="23">
        <v>0</v>
      </c>
      <c r="AF19" s="25">
        <f>SUM(AC19:AE19)/3</f>
        <v>0</v>
      </c>
      <c r="AG19" s="26">
        <f>(N19+AB19+AF19)/2</f>
        <v>99.58333333333334</v>
      </c>
    </row>
    <row r="20" spans="1:33" ht="12.75">
      <c r="A20" s="17" t="s">
        <v>37</v>
      </c>
      <c r="B20" s="32"/>
      <c r="C20" s="32"/>
      <c r="D20" s="32"/>
      <c r="E20" s="32"/>
      <c r="F20" s="17"/>
      <c r="G20" s="17"/>
      <c r="H20" s="17"/>
      <c r="I20" s="17"/>
      <c r="J20" s="17"/>
      <c r="K20" s="17"/>
      <c r="L20" s="17"/>
      <c r="M20" s="33"/>
      <c r="N20" s="7">
        <f>SUM(B20:M20)</f>
        <v>0</v>
      </c>
      <c r="O20" s="17"/>
      <c r="P20" s="17">
        <v>1</v>
      </c>
      <c r="Q20" s="17">
        <v>1</v>
      </c>
      <c r="R20" s="17"/>
      <c r="S20" s="17"/>
      <c r="T20" s="17"/>
      <c r="U20" s="32">
        <v>1</v>
      </c>
      <c r="V20" s="32">
        <v>1</v>
      </c>
      <c r="W20" s="32">
        <v>1</v>
      </c>
      <c r="X20" s="32"/>
      <c r="Y20" s="32">
        <v>2</v>
      </c>
      <c r="Z20" s="32">
        <v>1</v>
      </c>
      <c r="AA20" s="32"/>
      <c r="AB20" s="34">
        <f>SUM(O20:AA20)</f>
        <v>8</v>
      </c>
      <c r="AC20" s="17"/>
      <c r="AD20" s="17"/>
      <c r="AE20" s="17"/>
      <c r="AF20" s="11">
        <f>SUM(AC20:AE20)</f>
        <v>0</v>
      </c>
      <c r="AG20" s="11">
        <f>SUM(AF20+N20+AB20)</f>
        <v>8</v>
      </c>
    </row>
    <row r="21" spans="1:3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3" ht="12.75">
      <c r="R23" t="s">
        <v>55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Сihklop</dc:creator>
  <cp:keywords/>
  <dc:description/>
  <cp:lastModifiedBy>1</cp:lastModifiedBy>
  <cp:lastPrinted>2015-02-09T09:15:04Z</cp:lastPrinted>
  <dcterms:created xsi:type="dcterms:W3CDTF">2006-12-27T06:51:20Z</dcterms:created>
  <dcterms:modified xsi:type="dcterms:W3CDTF">2015-03-26T07:55:28Z</dcterms:modified>
  <cp:category/>
  <cp:version/>
  <cp:contentType/>
  <cp:contentStatus/>
</cp:coreProperties>
</file>